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A5F763FA-D9AC-44FF-8444-70838253EA7C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1 (2024г)" sheetId="57" r:id="rId1"/>
  </sheets>
  <definedNames>
    <definedName name="_xlnm.Print_Area" localSheetId="0">'01 (2024г)'!$A$1:$H$67</definedName>
  </definedNames>
  <calcPr calcId="191029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<sst xmlns="http://schemas.openxmlformats.org/spreadsheetml/2006/main" count="93" uniqueCount="31">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</sst>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D3" sqref="D3:H3"/>
    </sheetView>
  </sheetViews>
  <sheetFormatPr defaultRowHeight="14.25" x14ac:dyDescent="0.45"/>
  <cols>
    <col min="2" max="2" width="66.265625" customWidth="1"/>
    <col min="3" max="3" width="15.73046875" customWidth="1"/>
    <col min="4" max="4" width="20.265625" bestFit="1" customWidth="1"/>
    <col min="5" max="5" width="18.73046875" customWidth="1"/>
    <col min="6" max="6" width="21.3984375" customWidth="1"/>
    <col min="7" max="7" width="19.3984375" customWidth="1"/>
    <col min="8" max="8" width="24.73046875" customWidth="1"/>
    <col min="9" max="9" width="38.59765625" bestFit="1" customWidth="1"/>
    <col min="10" max="10" width="29.1328125" customWidth="1"/>
    <col min="11" max="11" width="14.59765625" customWidth="1"/>
    <col min="12" max="12" width="15.59765625" customWidth="1"/>
  </cols>
  <sheetData>
    <row r="1" spans="1:19" s="3" customFormat="1" ht="27" customHeight="1" x14ac:dyDescent="0.4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5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65">
      <c r="A3" s="56" t="s">
        <v>1</v>
      </c>
      <c r="B3" s="58" t="s">
        <v>2</v>
      </c>
      <c r="C3" s="60" t="s">
        <v>3</v>
      </c>
      <c r="D3" s="62" t="s">
        <v>30</v>
      </c>
      <c r="E3" s="63"/>
      <c r="F3" s="63"/>
      <c r="G3" s="63"/>
      <c r="H3" s="64"/>
      <c r="I3" s="19"/>
    </row>
    <row r="4" spans="1:19" s="3" customFormat="1" ht="24" customHeight="1" thickBot="1" x14ac:dyDescent="0.7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65">
      <c r="A5" s="52" t="s">
        <v>17</v>
      </c>
      <c r="B5" s="53"/>
      <c r="C5" s="24"/>
      <c r="D5" s="39">
        <f>D8+D14+D20+D26+D32+D38+D44+D50+D56+D62</f>
        <v>560581995</v>
      </c>
      <c r="E5" s="39">
        <f t="shared" ref="E5:G5" si="0">E8+E14+E20+E26+E32+E38+E44+E50+E56+E62</f>
        <v>180708</v>
      </c>
      <c r="F5" s="50">
        <f t="shared" si="0"/>
        <v>9487859.3039999995</v>
      </c>
      <c r="G5" s="50">
        <f t="shared" si="0"/>
        <v>691183.22399999993</v>
      </c>
      <c r="H5" s="51">
        <f>D5+E5+F5+G5</f>
        <v>570941745.528</v>
      </c>
      <c r="I5" s="44"/>
      <c r="J5" s="43"/>
    </row>
    <row r="6" spans="1:19" ht="22.5" customHeight="1" x14ac:dyDescent="0.6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6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6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6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899999999999999" x14ac:dyDescent="0.4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899999999999999" x14ac:dyDescent="0.4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4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899999999999999" x14ac:dyDescent="0.4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899999999999999" x14ac:dyDescent="0.4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7204540</v>
      </c>
      <c r="G14" s="7">
        <f>SUM(G15:G19)</f>
        <v>435258</v>
      </c>
      <c r="H14" s="15">
        <f>SUM(H15:H19)</f>
        <v>7639798</v>
      </c>
    </row>
    <row r="15" spans="1:19" s="3" customFormat="1" ht="16.899999999999999" x14ac:dyDescent="0.4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v>7204540</v>
      </c>
      <c r="G15" s="16">
        <v>435258</v>
      </c>
      <c r="H15" s="20">
        <f>SUM(D15:G15)</f>
        <v>7639798</v>
      </c>
    </row>
    <row r="16" spans="1:19" s="3" customFormat="1" ht="16.899999999999999" x14ac:dyDescent="0.4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899999999999999" x14ac:dyDescent="0.4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4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899999999999999" x14ac:dyDescent="0.4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899999999999999" x14ac:dyDescent="0.45">
      <c r="A20" s="13">
        <v>3</v>
      </c>
      <c r="B20" s="6" t="s">
        <v>27</v>
      </c>
      <c r="C20" s="71" t="s">
        <v>9</v>
      </c>
      <c r="D20" s="7">
        <f>SUM(D21:D25)</f>
        <v>493303826</v>
      </c>
      <c r="E20" s="17">
        <f t="shared" ref="E20:F20" si="5">SUM(E21:E25)</f>
        <v>0</v>
      </c>
      <c r="F20" s="31">
        <f t="shared" si="5"/>
        <v>22752</v>
      </c>
      <c r="G20" s="17">
        <f>SUM(G21:G25)</f>
        <v>0</v>
      </c>
      <c r="H20" s="15">
        <f>SUM(D20:G20)</f>
        <v>493326578</v>
      </c>
    </row>
    <row r="21" spans="1:8" s="3" customFormat="1" ht="16.899999999999999" x14ac:dyDescent="0.45">
      <c r="A21" s="70" t="s">
        <v>10</v>
      </c>
      <c r="B21" s="8" t="s">
        <v>11</v>
      </c>
      <c r="C21" s="71"/>
      <c r="D21" s="16">
        <v>493303826</v>
      </c>
      <c r="E21" s="30">
        <v>0</v>
      </c>
      <c r="F21" s="30">
        <v>22752</v>
      </c>
      <c r="G21" s="18">
        <v>0</v>
      </c>
      <c r="H21" s="20">
        <f t="shared" si="3"/>
        <v>493326578</v>
      </c>
    </row>
    <row r="22" spans="1:8" s="3" customFormat="1" ht="16.899999999999999" x14ac:dyDescent="0.4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899999999999999" x14ac:dyDescent="0.4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4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899999999999999" x14ac:dyDescent="0.4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899999999999999" x14ac:dyDescent="0.45">
      <c r="A26" s="13">
        <v>5</v>
      </c>
      <c r="B26" s="6" t="s">
        <v>21</v>
      </c>
      <c r="C26" s="71" t="s">
        <v>9</v>
      </c>
      <c r="D26" s="7">
        <f>SUM(D27:D31)</f>
        <v>64132635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64132635</v>
      </c>
    </row>
    <row r="27" spans="1:8" s="3" customFormat="1" ht="16.899999999999999" x14ac:dyDescent="0.45">
      <c r="A27" s="70" t="s">
        <v>10</v>
      </c>
      <c r="B27" s="8" t="s">
        <v>11</v>
      </c>
      <c r="C27" s="71"/>
      <c r="D27" s="16">
        <v>64132635</v>
      </c>
      <c r="E27" s="9">
        <v>0</v>
      </c>
      <c r="F27" s="9">
        <v>0</v>
      </c>
      <c r="G27" s="18">
        <v>0</v>
      </c>
      <c r="H27" s="20">
        <f>SUM(D27:G27)</f>
        <v>64132635</v>
      </c>
    </row>
    <row r="28" spans="1:8" s="3" customFormat="1" ht="16.899999999999999" x14ac:dyDescent="0.4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899999999999999" x14ac:dyDescent="0.4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4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899999999999999" x14ac:dyDescent="0.4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899999999999999" x14ac:dyDescent="0.45">
      <c r="A32" s="13">
        <v>6</v>
      </c>
      <c r="B32" s="6" t="s">
        <v>19</v>
      </c>
      <c r="C32" s="71" t="s">
        <v>9</v>
      </c>
      <c r="D32" s="7">
        <f>SUM(D33:D37)</f>
        <v>814299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814299</v>
      </c>
    </row>
    <row r="33" spans="1:8" ht="16.899999999999999" x14ac:dyDescent="0.45">
      <c r="A33" s="70" t="s">
        <v>10</v>
      </c>
      <c r="B33" s="8" t="s">
        <v>11</v>
      </c>
      <c r="C33" s="71"/>
      <c r="D33" s="16">
        <v>814299</v>
      </c>
      <c r="E33" s="9">
        <v>0</v>
      </c>
      <c r="F33" s="9">
        <v>0</v>
      </c>
      <c r="G33" s="18">
        <v>0</v>
      </c>
      <c r="H33" s="20">
        <f>SUM(D33:G33)</f>
        <v>814299</v>
      </c>
    </row>
    <row r="34" spans="1:8" ht="16.899999999999999" x14ac:dyDescent="0.4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899999999999999" x14ac:dyDescent="0.4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4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899999999999999" x14ac:dyDescent="0.4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899999999999999" x14ac:dyDescent="0.4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101429</v>
      </c>
      <c r="F38" s="7">
        <f t="shared" si="10"/>
        <v>281413</v>
      </c>
      <c r="G38" s="7">
        <f t="shared" si="10"/>
        <v>16250</v>
      </c>
      <c r="H38" s="15">
        <f t="shared" si="3"/>
        <v>399092</v>
      </c>
    </row>
    <row r="39" spans="1:8" ht="16.899999999999999" x14ac:dyDescent="0.45">
      <c r="A39" s="70" t="s">
        <v>10</v>
      </c>
      <c r="B39" s="8" t="s">
        <v>11</v>
      </c>
      <c r="C39" s="71"/>
      <c r="D39" s="9">
        <v>0</v>
      </c>
      <c r="E39" s="16">
        <v>101429</v>
      </c>
      <c r="F39" s="16">
        <v>281413</v>
      </c>
      <c r="G39" s="16">
        <v>16250</v>
      </c>
      <c r="H39" s="20">
        <f t="shared" si="3"/>
        <v>399092</v>
      </c>
    </row>
    <row r="40" spans="1:8" ht="16.899999999999999" x14ac:dyDescent="0.4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899999999999999" x14ac:dyDescent="0.4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4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899999999999999" x14ac:dyDescent="0.4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899999999999999" x14ac:dyDescent="0.45">
      <c r="A44" s="13">
        <v>8</v>
      </c>
      <c r="B44" s="6" t="s">
        <v>22</v>
      </c>
      <c r="C44" s="71" t="s">
        <v>9</v>
      </c>
      <c r="D44" s="7">
        <f>SUM(D45:D49)</f>
        <v>199276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199276</v>
      </c>
    </row>
    <row r="45" spans="1:8" ht="16.899999999999999" x14ac:dyDescent="0.45">
      <c r="A45" s="70" t="s">
        <v>10</v>
      </c>
      <c r="B45" s="8" t="s">
        <v>11</v>
      </c>
      <c r="C45" s="71"/>
      <c r="D45" s="16">
        <v>199276</v>
      </c>
      <c r="E45" s="9">
        <v>0</v>
      </c>
      <c r="F45" s="9">
        <v>0</v>
      </c>
      <c r="G45" s="9">
        <v>0</v>
      </c>
      <c r="H45" s="20">
        <f t="shared" si="3"/>
        <v>199276</v>
      </c>
    </row>
    <row r="46" spans="1:8" ht="16.899999999999999" x14ac:dyDescent="0.4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899999999999999" x14ac:dyDescent="0.4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4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899999999999999" x14ac:dyDescent="0.4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899999999999999" x14ac:dyDescent="0.4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79279</v>
      </c>
      <c r="F50" s="7">
        <f t="shared" si="12"/>
        <v>693302</v>
      </c>
      <c r="G50" s="7">
        <f t="shared" si="12"/>
        <v>0</v>
      </c>
      <c r="H50" s="15">
        <f t="shared" si="3"/>
        <v>772581</v>
      </c>
    </row>
    <row r="51" spans="1:12" ht="16.899999999999999" x14ac:dyDescent="0.45">
      <c r="A51" s="70" t="s">
        <v>10</v>
      </c>
      <c r="B51" s="8" t="s">
        <v>11</v>
      </c>
      <c r="C51" s="71"/>
      <c r="D51" s="9">
        <v>0</v>
      </c>
      <c r="E51" s="16">
        <v>79279</v>
      </c>
      <c r="F51" s="16">
        <v>693302</v>
      </c>
      <c r="G51" s="9">
        <v>0</v>
      </c>
      <c r="H51" s="20">
        <f t="shared" si="3"/>
        <v>772581</v>
      </c>
    </row>
    <row r="52" spans="1:12" ht="16.899999999999999" x14ac:dyDescent="0.4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899999999999999" x14ac:dyDescent="0.4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4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899999999999999" x14ac:dyDescent="0.4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899999999999999" x14ac:dyDescent="0.45">
      <c r="A56" s="13">
        <v>9</v>
      </c>
      <c r="B56" s="6" t="s">
        <v>29</v>
      </c>
      <c r="C56" s="71" t="s">
        <v>9</v>
      </c>
      <c r="D56" s="7">
        <f>SUM(D57:D61)</f>
        <v>743273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1400</v>
      </c>
      <c r="H56" s="15">
        <f t="shared" si="13"/>
        <v>744673</v>
      </c>
    </row>
    <row r="57" spans="1:12" ht="16.899999999999999" x14ac:dyDescent="0.45">
      <c r="A57" s="70" t="s">
        <v>10</v>
      </c>
      <c r="B57" s="8" t="s">
        <v>11</v>
      </c>
      <c r="C57" s="71"/>
      <c r="D57" s="9">
        <v>743273</v>
      </c>
      <c r="E57" s="16">
        <v>0</v>
      </c>
      <c r="F57" s="16">
        <v>0</v>
      </c>
      <c r="G57" s="9">
        <v>1400</v>
      </c>
      <c r="H57" s="20">
        <f t="shared" si="13"/>
        <v>744673</v>
      </c>
    </row>
    <row r="58" spans="1:12" ht="16.899999999999999" x14ac:dyDescent="0.4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899999999999999" x14ac:dyDescent="0.4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4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899999999999999" x14ac:dyDescent="0.4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7">
      <c r="A62" s="36">
        <v>10</v>
      </c>
      <c r="B62" s="37" t="s">
        <v>24</v>
      </c>
      <c r="C62" s="72" t="s">
        <v>9</v>
      </c>
      <c r="D62" s="38">
        <f>SUM(D63:D67)</f>
        <v>1388686</v>
      </c>
      <c r="E62" s="38">
        <f t="shared" ref="E62:G62" si="16">SUM(E63:E67)</f>
        <v>0</v>
      </c>
      <c r="F62" s="48">
        <f t="shared" si="16"/>
        <v>1285852.304</v>
      </c>
      <c r="G62" s="48">
        <f t="shared" si="16"/>
        <v>238275.22399999999</v>
      </c>
      <c r="H62" s="49">
        <f t="shared" si="13"/>
        <v>2912813.5279999999</v>
      </c>
      <c r="I62" s="41"/>
      <c r="J62" s="42"/>
    </row>
    <row r="63" spans="1:12" ht="16.899999999999999" x14ac:dyDescent="0.45">
      <c r="A63" s="70" t="s">
        <v>10</v>
      </c>
      <c r="B63" s="8" t="s">
        <v>11</v>
      </c>
      <c r="C63" s="71"/>
      <c r="D63" s="16">
        <v>1388686</v>
      </c>
      <c r="E63" s="16">
        <v>0</v>
      </c>
      <c r="F63" s="45">
        <v>1285852.304</v>
      </c>
      <c r="G63" s="46">
        <v>238275.22399999999</v>
      </c>
      <c r="H63" s="47">
        <f>SUM(D63:G63)</f>
        <v>2912813.5279999999</v>
      </c>
      <c r="I63" s="1"/>
      <c r="J63" s="5"/>
      <c r="K63" s="5"/>
      <c r="L63" s="22"/>
    </row>
    <row r="64" spans="1:12" ht="16.899999999999999" x14ac:dyDescent="0.4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899999999999999" x14ac:dyDescent="0.4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4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5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45">
      <c r="I68" s="1"/>
      <c r="J68" s="3"/>
      <c r="K68" s="3"/>
      <c r="L68" s="3"/>
    </row>
    <row r="69" spans="1:12" x14ac:dyDescent="0.45">
      <c r="I69" s="1"/>
      <c r="J69" s="5"/>
      <c r="K69" s="5"/>
      <c r="L69" s="5"/>
    </row>
    <row r="70" spans="1:12" x14ac:dyDescent="0.45">
      <c r="I70" s="3"/>
      <c r="J70" s="3"/>
      <c r="K70" s="21"/>
      <c r="L70" s="3"/>
    </row>
    <row r="71" spans="1:12" x14ac:dyDescent="0.45">
      <c r="I71" s="3"/>
      <c r="J71" s="3"/>
      <c r="K71" s="3"/>
      <c r="L71" s="3"/>
    </row>
    <row r="72" spans="1:12" x14ac:dyDescent="0.4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(2024г)</vt:lpstr>
      <vt:lpstr>'01 (2024г)'!Область_печати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2024-02-07T03:29:23Z</dcterms:modified>
</cp:coreProperties>
</file>