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akaev_AE1\Desktop\раскрытие информации\"/>
    </mc:Choice>
  </mc:AlternateContent>
  <xr:revisionPtr revIDLastSave="0" documentId="8_{C632E3B0-BE60-4B43-9D66-2E6E13AA1E54}" xr6:coauthVersionLast="36" xr6:coauthVersionMax="36" xr10:uidLastSave="{00000000-0000-0000-0000-000000000000}"/>
  <bookViews>
    <workbookView xWindow="0" yWindow="0" windowWidth="38400" windowHeight="16125" xr2:uid="{8D1E69E0-9DA5-445F-9E62-2AA8D4DBAA62}"/>
  </bookViews>
  <sheets>
    <sheet name="08 (2026г)" sheetId="1" r:id="rId1"/>
  </sheets>
  <externalReferences>
    <externalReference r:id="rId2"/>
  </externalReferences>
  <definedNames>
    <definedName name="ДатаМесяцСГЭС">#REF!</definedName>
    <definedName name="_xlnm.Print_Area" localSheetId="0">'08 (2026г)'!$A$1:$H$67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7" i="1" l="1"/>
  <c r="H66" i="1"/>
  <c r="H65" i="1"/>
  <c r="H64" i="1"/>
  <c r="H63" i="1"/>
  <c r="F62" i="1"/>
  <c r="G62" i="1"/>
  <c r="E62" i="1"/>
  <c r="D62" i="1"/>
  <c r="H62" i="1" s="1"/>
  <c r="H61" i="1"/>
  <c r="H60" i="1"/>
  <c r="H59" i="1"/>
  <c r="H58" i="1"/>
  <c r="G56" i="1"/>
  <c r="H57" i="1"/>
  <c r="F56" i="1"/>
  <c r="E56" i="1"/>
  <c r="D56" i="1"/>
  <c r="H56" i="1" s="1"/>
  <c r="H55" i="1"/>
  <c r="H54" i="1"/>
  <c r="H53" i="1"/>
  <c r="H52" i="1"/>
  <c r="H51" i="1"/>
  <c r="E50" i="1"/>
  <c r="H50" i="1" s="1"/>
  <c r="G50" i="1"/>
  <c r="F50" i="1"/>
  <c r="D50" i="1"/>
  <c r="H49" i="1"/>
  <c r="H48" i="1"/>
  <c r="H47" i="1"/>
  <c r="H46" i="1"/>
  <c r="H45" i="1"/>
  <c r="G44" i="1"/>
  <c r="H44" i="1" s="1"/>
  <c r="F44" i="1"/>
  <c r="E44" i="1"/>
  <c r="D44" i="1"/>
  <c r="H43" i="1"/>
  <c r="H42" i="1"/>
  <c r="H41" i="1"/>
  <c r="H40" i="1"/>
  <c r="G38" i="1"/>
  <c r="F38" i="1"/>
  <c r="H39" i="1"/>
  <c r="D38" i="1"/>
  <c r="H37" i="1"/>
  <c r="H36" i="1"/>
  <c r="H35" i="1"/>
  <c r="H34" i="1"/>
  <c r="H33" i="1"/>
  <c r="G32" i="1"/>
  <c r="F32" i="1"/>
  <c r="E32" i="1"/>
  <c r="H31" i="1"/>
  <c r="H30" i="1"/>
  <c r="H29" i="1"/>
  <c r="H28" i="1"/>
  <c r="H27" i="1"/>
  <c r="D26" i="1"/>
  <c r="H26" i="1" s="1"/>
  <c r="G26" i="1"/>
  <c r="F26" i="1"/>
  <c r="E26" i="1"/>
  <c r="H25" i="1"/>
  <c r="H24" i="1"/>
  <c r="H23" i="1"/>
  <c r="H22" i="1"/>
  <c r="F20" i="1"/>
  <c r="H21" i="1"/>
  <c r="G20" i="1"/>
  <c r="E20" i="1"/>
  <c r="D20" i="1"/>
  <c r="H20" i="1" s="1"/>
  <c r="H19" i="1"/>
  <c r="H18" i="1"/>
  <c r="H17" i="1"/>
  <c r="H16" i="1"/>
  <c r="G14" i="1"/>
  <c r="F14" i="1"/>
  <c r="E14" i="1"/>
  <c r="D14" i="1"/>
  <c r="H13" i="1"/>
  <c r="H12" i="1"/>
  <c r="H11" i="1"/>
  <c r="H10" i="1"/>
  <c r="H9" i="1"/>
  <c r="G8" i="1"/>
  <c r="F8" i="1"/>
  <c r="E8" i="1"/>
  <c r="D8" i="1"/>
  <c r="H8" i="1" s="1"/>
  <c r="G6" i="1"/>
  <c r="H6" i="1" s="1"/>
  <c r="F6" i="1"/>
  <c r="E6" i="1"/>
  <c r="D6" i="1"/>
  <c r="D3" i="1"/>
  <c r="F5" i="1" l="1"/>
  <c r="G5" i="1"/>
  <c r="D32" i="1"/>
  <c r="H32" i="1" s="1"/>
  <c r="H15" i="1"/>
  <c r="H14" i="1" s="1"/>
  <c r="E38" i="1"/>
  <c r="E5" i="1" s="1"/>
  <c r="H38" i="1" l="1"/>
  <c r="D5" i="1"/>
  <c r="H5" i="1" s="1"/>
</calcChain>
</file>

<file path=xl/sharedStrings.xml><?xml version="1.0" encoding="utf-8"?>
<sst xmlns="http://schemas.openxmlformats.org/spreadsheetml/2006/main" count="92" uniqueCount="30">
  <si>
    <t>Объемы фактического полезного отпуска электроэнергии по тарифным группам в разрезе территориальных сетевых организаций по уровням напряжения</t>
  </si>
  <si>
    <t>№ п/п</t>
  </si>
  <si>
    <t>Наименование ТСО</t>
  </si>
  <si>
    <t>Показатель</t>
  </si>
  <si>
    <t>ВН</t>
  </si>
  <si>
    <t>СН-1</t>
  </si>
  <si>
    <t>СН-2</t>
  </si>
  <si>
    <t>НН</t>
  </si>
  <si>
    <t>Итого</t>
  </si>
  <si>
    <t xml:space="preserve">Всего </t>
  </si>
  <si>
    <t>в т.ч. население</t>
  </si>
  <si>
    <t>АО "Аэропорт Сургут"</t>
  </si>
  <si>
    <t>э/э, кВт.ч.</t>
  </si>
  <si>
    <t>Группы потребителей</t>
  </si>
  <si>
    <t xml:space="preserve">          Прочие потребители</t>
  </si>
  <si>
    <t xml:space="preserve">          Прочие потребители с шин</t>
  </si>
  <si>
    <t xml:space="preserve">          Бюджетные потребители</t>
  </si>
  <si>
    <t xml:space="preserve"> </t>
  </si>
  <si>
    <t xml:space="preserve">          Сельско-хозяйственные товаропроизводители 
          и организации потребкооперациии</t>
  </si>
  <si>
    <t xml:space="preserve">          Население</t>
  </si>
  <si>
    <t>ООО "Сургутские городские электрические сети"</t>
  </si>
  <si>
    <t>АО "Россети Тюмень"</t>
  </si>
  <si>
    <t>ПАО "ФСК ЕЭС"</t>
  </si>
  <si>
    <t>ОАО "Российские железные дороги"</t>
  </si>
  <si>
    <t>МУП "СРЭС" МО СР</t>
  </si>
  <si>
    <t>АО "ЮРЭСК"</t>
  </si>
  <si>
    <t>ПАО "СУРГУТНЕФТЕГАЗ"</t>
  </si>
  <si>
    <t>ПАО "Якутскэнерго"</t>
  </si>
  <si>
    <t>ПРОЧИЕ ТСО</t>
  </si>
  <si>
    <t xml:space="preserve">          Население и приравненные к населению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</si>
</sst>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[$-419]mmmm\ yyyy;@"/>
    <numFmt numFmtId="166" formatCode="_-* #,##0.00_р_._-;\-* #,##0.00_р_._-;_-* &quot;-&quot;??_р_._-;_-@_-"/>
    <numFmt numFmtId="167" formatCode="_(* #,##0.0_);_(* \(#,##0.0\);_(* &quot;-&quot;??_);_(@_)"/>
    <numFmt numFmtId="168" formatCode="_-* #,##0_р_._-;\-* #,##0_р_._-;_-* &quot;-&quot;??_р_._-;_-@_-"/>
    <numFmt numFmtId="169" formatCode="_-* #,##0.0000_р_._-;\-* #,##0.0000_р_._-;_-* &quot;-&quot;??_р_._-;_-@_-"/>
    <numFmt numFmtId="170" formatCode="_-* #,##0.0000000_р_._-;\-* #,##0.0000000_р_._-;_-* &quot;-&quot;??_р_._-;_-@_-"/>
    <numFmt numFmtId="171" formatCode="#,##0_ ;\-#,##0\ "/>
    <numFmt numFmtId="172" formatCode="_-* #,##0.000_р_._-;\-* #,##0.000_р_._-;_-* &quot;-&quot;???_р_._-;_-@_-"/>
    <numFmt numFmtId="173" formatCode="_-* #,##0_р_._-;\-* #,##0_р_._-;_-* &quot;-&quot;???_р_._-;_-@_-"/>
    <numFmt numFmtId="174" formatCode="_-* #,##0.0000_р_._-;\-* #,##0.0000_р_._-;_-* &quot;-&quot;???_р_.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2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22"/>
      <color theme="3" tint="-0.249977111117893"/>
      <name val="Algerian"/>
      <family val="5"/>
    </font>
    <font>
      <sz val="13"/>
      <name val="Arial"/>
      <family val="2"/>
      <charset val="204"/>
    </font>
    <font>
      <b/>
      <sz val="13"/>
      <name val="Arial"/>
      <family val="2"/>
      <charset val="204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2" fillId="2" borderId="0" xfId="2" applyFont="1" applyFill="1" applyAlignment="1">
      <alignment horizontal="center" vertical="center" wrapText="1"/>
    </xf>
    <xf numFmtId="0" fontId="0" fillId="2" borderId="0" xfId="0" applyFill="1"/>
    <xf numFmtId="0" fontId="4" fillId="0" borderId="0" xfId="0" applyFont="1" applyFill="1" applyAlignment="1">
      <alignment horizontal="center"/>
    </xf>
    <xf numFmtId="0" fontId="5" fillId="3" borderId="1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165" fontId="6" fillId="3" borderId="4" xfId="3" applyNumberFormat="1" applyFont="1" applyFill="1" applyBorder="1" applyAlignment="1">
      <alignment horizontal="center" vertical="center" wrapText="1"/>
    </xf>
    <xf numFmtId="165" fontId="6" fillId="3" borderId="5" xfId="3" applyNumberFormat="1" applyFont="1" applyFill="1" applyBorder="1" applyAlignment="1">
      <alignment horizontal="center" vertical="center" wrapText="1"/>
    </xf>
    <xf numFmtId="165" fontId="6" fillId="3" borderId="6" xfId="3" applyNumberFormat="1" applyFont="1" applyFill="1" applyBorder="1" applyAlignment="1">
      <alignment horizontal="center" vertical="center" wrapText="1"/>
    </xf>
    <xf numFmtId="166" fontId="7" fillId="2" borderId="0" xfId="1" applyFont="1" applyFill="1"/>
    <xf numFmtId="0" fontId="5" fillId="3" borderId="7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9" xfId="2" applyFont="1" applyFill="1" applyBorder="1" applyAlignment="1">
      <alignment horizontal="center" vertical="center" wrapText="1"/>
    </xf>
    <xf numFmtId="167" fontId="6" fillId="3" borderId="10" xfId="3" applyNumberFormat="1" applyFont="1" applyFill="1" applyBorder="1" applyAlignment="1">
      <alignment horizontal="center" vertical="center" wrapText="1"/>
    </xf>
    <xf numFmtId="167" fontId="6" fillId="3" borderId="11" xfId="3" applyNumberFormat="1" applyFont="1" applyFill="1" applyBorder="1" applyAlignment="1">
      <alignment horizontal="center" vertical="center" wrapText="1"/>
    </xf>
    <xf numFmtId="167" fontId="6" fillId="3" borderId="12" xfId="3" applyNumberFormat="1" applyFont="1" applyFill="1" applyBorder="1" applyAlignment="1">
      <alignment horizontal="center" vertical="center" wrapText="1"/>
    </xf>
    <xf numFmtId="4" fontId="6" fillId="2" borderId="13" xfId="2" applyNumberFormat="1" applyFont="1" applyFill="1" applyBorder="1" applyAlignment="1">
      <alignment horizontal="right" vertical="center" wrapText="1"/>
    </xf>
    <xf numFmtId="4" fontId="6" fillId="2" borderId="14" xfId="2" applyNumberFormat="1" applyFont="1" applyFill="1" applyBorder="1" applyAlignment="1">
      <alignment horizontal="right" vertical="center" wrapText="1"/>
    </xf>
    <xf numFmtId="4" fontId="6" fillId="2" borderId="14" xfId="2" applyNumberFormat="1" applyFont="1" applyFill="1" applyBorder="1" applyAlignment="1">
      <alignment horizontal="right" vertical="center" wrapText="1"/>
    </xf>
    <xf numFmtId="168" fontId="6" fillId="2" borderId="14" xfId="1" applyNumberFormat="1" applyFont="1" applyFill="1" applyBorder="1" applyAlignment="1">
      <alignment horizontal="left" vertical="center" wrapText="1"/>
    </xf>
    <xf numFmtId="169" fontId="6" fillId="2" borderId="14" xfId="1" applyNumberFormat="1" applyFont="1" applyFill="1" applyBorder="1" applyAlignment="1">
      <alignment horizontal="left" vertical="center" wrapText="1"/>
    </xf>
    <xf numFmtId="169" fontId="6" fillId="2" borderId="15" xfId="1" applyNumberFormat="1" applyFont="1" applyFill="1" applyBorder="1" applyAlignment="1">
      <alignment horizontal="left" vertical="center" wrapText="1"/>
    </xf>
    <xf numFmtId="170" fontId="7" fillId="2" borderId="0" xfId="1" applyNumberFormat="1" applyFont="1" applyFill="1"/>
    <xf numFmtId="171" fontId="8" fillId="0" borderId="0" xfId="0" applyNumberFormat="1" applyFont="1"/>
    <xf numFmtId="4" fontId="6" fillId="2" borderId="16" xfId="2" applyNumberFormat="1" applyFont="1" applyFill="1" applyBorder="1" applyAlignment="1">
      <alignment horizontal="right" vertical="center" wrapText="1"/>
    </xf>
    <xf numFmtId="4" fontId="6" fillId="2" borderId="17" xfId="2" applyNumberFormat="1" applyFont="1" applyFill="1" applyBorder="1" applyAlignment="1">
      <alignment horizontal="right" vertical="center" wrapText="1"/>
    </xf>
    <xf numFmtId="4" fontId="6" fillId="2" borderId="17" xfId="2" applyNumberFormat="1" applyFont="1" applyFill="1" applyBorder="1" applyAlignment="1">
      <alignment horizontal="right" vertical="center" wrapText="1"/>
    </xf>
    <xf numFmtId="168" fontId="6" fillId="2" borderId="17" xfId="1" applyNumberFormat="1" applyFont="1" applyFill="1" applyBorder="1" applyAlignment="1">
      <alignment horizontal="left" vertical="center" wrapText="1"/>
    </xf>
    <xf numFmtId="168" fontId="6" fillId="2" borderId="18" xfId="1" applyNumberFormat="1" applyFont="1" applyFill="1" applyBorder="1" applyAlignment="1">
      <alignment horizontal="left" vertical="center" wrapText="1"/>
    </xf>
    <xf numFmtId="4" fontId="6" fillId="4" borderId="16" xfId="2" applyNumberFormat="1" applyFont="1" applyFill="1" applyBorder="1" applyAlignment="1">
      <alignment horizontal="center" vertical="center" wrapText="1"/>
    </xf>
    <xf numFmtId="4" fontId="6" fillId="4" borderId="17" xfId="2" applyNumberFormat="1" applyFont="1" applyFill="1" applyBorder="1" applyAlignment="1">
      <alignment horizontal="center" vertical="center" wrapText="1"/>
    </xf>
    <xf numFmtId="4" fontId="6" fillId="0" borderId="17" xfId="2" applyNumberFormat="1" applyFont="1" applyBorder="1" applyAlignment="1">
      <alignment horizontal="left" vertical="center" wrapText="1"/>
    </xf>
    <xf numFmtId="172" fontId="6" fillId="4" borderId="17" xfId="2" applyNumberFormat="1" applyFont="1" applyFill="1" applyBorder="1" applyAlignment="1">
      <alignment horizontal="left" vertical="center" wrapText="1"/>
    </xf>
    <xf numFmtId="172" fontId="6" fillId="4" borderId="18" xfId="2" applyNumberFormat="1" applyFont="1" applyFill="1" applyBorder="1" applyAlignment="1">
      <alignment horizontal="left" vertical="center" wrapText="1"/>
    </xf>
    <xf numFmtId="0" fontId="0" fillId="4" borderId="0" xfId="0" applyFill="1"/>
    <xf numFmtId="0" fontId="5" fillId="4" borderId="16" xfId="2" applyFont="1" applyFill="1" applyBorder="1" applyAlignment="1">
      <alignment horizontal="center" vertical="center" wrapText="1"/>
    </xf>
    <xf numFmtId="4" fontId="6" fillId="4" borderId="17" xfId="2" applyNumberFormat="1" applyFont="1" applyFill="1" applyBorder="1" applyAlignment="1">
      <alignment horizontal="left" vertical="center" wrapText="1" indent="2"/>
    </xf>
    <xf numFmtId="0" fontId="5" fillId="0" borderId="17" xfId="2" applyFont="1" applyBorder="1" applyAlignment="1">
      <alignment horizontal="center" vertical="center" wrapText="1"/>
    </xf>
    <xf numFmtId="173" fontId="6" fillId="4" borderId="17" xfId="3" applyNumberFormat="1" applyFont="1" applyFill="1" applyBorder="1" applyAlignment="1">
      <alignment horizontal="center" vertical="center" wrapText="1"/>
    </xf>
    <xf numFmtId="173" fontId="6" fillId="4" borderId="17" xfId="3" applyNumberFormat="1" applyFont="1" applyFill="1" applyBorder="1" applyAlignment="1">
      <alignment vertical="center" wrapText="1"/>
    </xf>
    <xf numFmtId="173" fontId="6" fillId="4" borderId="18" xfId="3" applyNumberFormat="1" applyFont="1" applyFill="1" applyBorder="1" applyAlignment="1">
      <alignment vertical="center" wrapText="1"/>
    </xf>
    <xf numFmtId="0" fontId="5" fillId="2" borderId="16" xfId="2" applyFont="1" applyFill="1" applyBorder="1" applyAlignment="1">
      <alignment horizontal="center" vertical="center" textRotation="90" wrapText="1"/>
    </xf>
    <xf numFmtId="4" fontId="5" fillId="2" borderId="17" xfId="2" applyNumberFormat="1" applyFont="1" applyFill="1" applyBorder="1" applyAlignment="1">
      <alignment horizontal="left" vertical="center" wrapText="1" indent="2"/>
    </xf>
    <xf numFmtId="172" fontId="5" fillId="2" borderId="17" xfId="3" applyNumberFormat="1" applyFont="1" applyFill="1" applyBorder="1" applyAlignment="1">
      <alignment horizontal="center" vertical="center" wrapText="1"/>
    </xf>
    <xf numFmtId="173" fontId="5" fillId="0" borderId="17" xfId="3" applyNumberFormat="1" applyFont="1" applyFill="1" applyBorder="1" applyAlignment="1">
      <alignment vertical="center" wrapText="1"/>
    </xf>
    <xf numFmtId="172" fontId="5" fillId="2" borderId="17" xfId="3" applyNumberFormat="1" applyFont="1" applyFill="1" applyBorder="1" applyAlignment="1">
      <alignment horizontal="left" vertical="center" wrapText="1"/>
    </xf>
    <xf numFmtId="173" fontId="6" fillId="0" borderId="18" xfId="3" applyNumberFormat="1" applyFont="1" applyFill="1" applyBorder="1" applyAlignment="1">
      <alignment vertical="center" wrapText="1"/>
    </xf>
    <xf numFmtId="172" fontId="5" fillId="2" borderId="17" xfId="3" applyNumberFormat="1" applyFont="1" applyFill="1" applyBorder="1" applyAlignment="1">
      <alignment vertical="center" wrapText="1"/>
    </xf>
    <xf numFmtId="173" fontId="6" fillId="2" borderId="18" xfId="3" applyNumberFormat="1" applyFont="1" applyFill="1" applyBorder="1" applyAlignment="1">
      <alignment vertical="center" wrapText="1"/>
    </xf>
    <xf numFmtId="0" fontId="5" fillId="2" borderId="17" xfId="2" applyFont="1" applyFill="1" applyBorder="1" applyAlignment="1">
      <alignment horizontal="center" vertical="center" wrapText="1"/>
    </xf>
    <xf numFmtId="173" fontId="5" fillId="0" borderId="17" xfId="3" applyNumberFormat="1" applyFont="1" applyFill="1" applyBorder="1" applyAlignment="1">
      <alignment horizontal="center" vertical="center" wrapText="1"/>
    </xf>
    <xf numFmtId="173" fontId="5" fillId="2" borderId="17" xfId="3" applyNumberFormat="1" applyFont="1" applyFill="1" applyBorder="1" applyAlignment="1">
      <alignment horizontal="center" vertical="center" wrapText="1"/>
    </xf>
    <xf numFmtId="173" fontId="5" fillId="2" borderId="17" xfId="3" applyNumberFormat="1" applyFont="1" applyFill="1" applyBorder="1" applyAlignment="1">
      <alignment vertical="center" wrapText="1"/>
    </xf>
    <xf numFmtId="173" fontId="6" fillId="4" borderId="17" xfId="3" applyNumberFormat="1" applyFont="1" applyFill="1" applyBorder="1" applyAlignment="1">
      <alignment horizontal="right" vertical="center" wrapText="1"/>
    </xf>
    <xf numFmtId="0" fontId="5" fillId="4" borderId="19" xfId="2" applyFont="1" applyFill="1" applyBorder="1" applyAlignment="1">
      <alignment horizontal="center" vertical="center" wrapText="1"/>
    </xf>
    <xf numFmtId="4" fontId="6" fillId="4" borderId="20" xfId="2" applyNumberFormat="1" applyFont="1" applyFill="1" applyBorder="1" applyAlignment="1">
      <alignment horizontal="left" vertical="center" wrapText="1" indent="2"/>
    </xf>
    <xf numFmtId="0" fontId="5" fillId="2" borderId="20" xfId="2" applyFont="1" applyFill="1" applyBorder="1" applyAlignment="1">
      <alignment horizontal="center" vertical="center" wrapText="1"/>
    </xf>
    <xf numFmtId="173" fontId="6" fillId="4" borderId="20" xfId="3" applyNumberFormat="1" applyFont="1" applyFill="1" applyBorder="1" applyAlignment="1">
      <alignment vertical="center" wrapText="1"/>
    </xf>
    <xf numFmtId="174" fontId="6" fillId="4" borderId="20" xfId="3" applyNumberFormat="1" applyFont="1" applyFill="1" applyBorder="1" applyAlignment="1">
      <alignment vertical="center" wrapText="1"/>
    </xf>
    <xf numFmtId="174" fontId="6" fillId="4" borderId="21" xfId="3" applyNumberFormat="1" applyFont="1" applyFill="1" applyBorder="1" applyAlignment="1">
      <alignment vertical="center" wrapText="1"/>
    </xf>
    <xf numFmtId="0" fontId="9" fillId="0" borderId="0" xfId="0" applyFont="1"/>
    <xf numFmtId="174" fontId="5" fillId="0" borderId="17" xfId="3" applyNumberFormat="1" applyFont="1" applyFill="1" applyBorder="1" applyAlignment="1">
      <alignment vertical="center" wrapText="1"/>
    </xf>
    <xf numFmtId="174" fontId="5" fillId="2" borderId="17" xfId="3" applyNumberFormat="1" applyFont="1" applyFill="1" applyBorder="1" applyAlignment="1">
      <alignment vertical="center" wrapText="1"/>
    </xf>
    <xf numFmtId="174" fontId="6" fillId="0" borderId="18" xfId="3" applyNumberFormat="1" applyFont="1" applyFill="1" applyBorder="1" applyAlignment="1">
      <alignment vertical="center" wrapText="1"/>
    </xf>
    <xf numFmtId="0" fontId="10" fillId="5" borderId="0" xfId="2" applyFont="1" applyFill="1" applyAlignment="1">
      <alignment vertical="center" wrapText="1"/>
    </xf>
    <xf numFmtId="173" fontId="0" fillId="4" borderId="0" xfId="0" applyNumberFormat="1" applyFill="1"/>
    <xf numFmtId="173" fontId="10" fillId="5" borderId="0" xfId="2" applyNumberFormat="1" applyFont="1" applyFill="1" applyAlignment="1">
      <alignment vertical="center" wrapText="1"/>
    </xf>
    <xf numFmtId="0" fontId="5" fillId="2" borderId="10" xfId="2" applyFont="1" applyFill="1" applyBorder="1" applyAlignment="1">
      <alignment horizontal="center" vertical="center" textRotation="90" wrapText="1"/>
    </xf>
    <xf numFmtId="4" fontId="5" fillId="2" borderId="11" xfId="2" applyNumberFormat="1" applyFont="1" applyFill="1" applyBorder="1" applyAlignment="1">
      <alignment horizontal="left" vertical="center" wrapText="1" indent="2"/>
    </xf>
    <xf numFmtId="0" fontId="5" fillId="2" borderId="11" xfId="2" applyFont="1" applyFill="1" applyBorder="1" applyAlignment="1">
      <alignment horizontal="center" vertical="center" wrapText="1"/>
    </xf>
    <xf numFmtId="173" fontId="5" fillId="2" borderId="11" xfId="3" applyNumberFormat="1" applyFont="1" applyFill="1" applyBorder="1" applyAlignment="1">
      <alignment vertical="center" wrapText="1"/>
    </xf>
    <xf numFmtId="173" fontId="6" fillId="2" borderId="12" xfId="3" applyNumberFormat="1" applyFont="1" applyFill="1" applyBorder="1" applyAlignment="1">
      <alignment vertical="center" wrapText="1"/>
    </xf>
    <xf numFmtId="173" fontId="0" fillId="2" borderId="0" xfId="0" applyNumberFormat="1" applyFill="1"/>
  </cellXfs>
  <cellStyles count="4">
    <cellStyle name="Обычный" xfId="0" builtinId="0"/>
    <cellStyle name="Обычный_Услуги_по передаче" xfId="2" xr:uid="{6DD7B57C-3163-42D4-AAAB-6BD3BD7D6835}"/>
    <cellStyle name="Финансовый" xfId="1" builtinId="3"/>
    <cellStyle name="Финансовый_Услуги_по передаче" xfId="3" xr:uid="{B2F9FF83-593D-4098-AEC0-23349BC590AC}"/>
  </cellStyles>
  <dxfs count="20">
    <dxf>
      <font>
        <b/>
        <i/>
        <strike val="0"/>
        <color rgb="FFFF0000"/>
      </font>
      <fill>
        <patternFill patternType="none">
          <fgColor auto="1"/>
          <bgColor auto="1"/>
        </patternFill>
      </fill>
    </dxf>
    <dxf>
      <font>
        <b/>
        <i/>
        <color rgb="FFFF0000"/>
      </font>
    </dxf>
    <dxf>
      <font>
        <b/>
        <i/>
        <strike val="0"/>
        <color rgb="FFFF0000"/>
      </font>
      <fill>
        <patternFill patternType="none">
          <fgColor auto="1"/>
          <bgColor auto="1"/>
        </patternFill>
      </fill>
    </dxf>
    <dxf>
      <font>
        <b/>
        <i/>
        <color rgb="FFFF0000"/>
      </font>
    </dxf>
    <dxf>
      <font>
        <b/>
        <i/>
        <strike val="0"/>
        <color rgb="FFFF0000"/>
      </font>
      <fill>
        <patternFill patternType="none">
          <fgColor auto="1"/>
          <bgColor auto="1"/>
        </patternFill>
      </fill>
    </dxf>
    <dxf>
      <font>
        <b/>
        <i/>
        <color rgb="FFFF0000"/>
      </font>
    </dxf>
    <dxf>
      <font>
        <b/>
        <i/>
        <strike val="0"/>
        <color rgb="FFFF0000"/>
      </font>
      <fill>
        <patternFill patternType="none">
          <fgColor auto="1"/>
          <bgColor auto="1"/>
        </patternFill>
      </fill>
    </dxf>
    <dxf>
      <font>
        <b/>
        <i/>
        <color rgb="FFFF0000"/>
      </font>
    </dxf>
    <dxf>
      <font>
        <b/>
        <i/>
        <strike val="0"/>
        <color rgb="FFFF0000"/>
      </font>
      <fill>
        <patternFill patternType="none">
          <fgColor auto="1"/>
          <bgColor auto="1"/>
        </patternFill>
      </fill>
    </dxf>
    <dxf>
      <font>
        <b/>
        <i/>
        <color rgb="FFFF0000"/>
      </font>
    </dxf>
    <dxf>
      <font>
        <b/>
        <i/>
        <strike val="0"/>
        <color rgb="FFFF0000"/>
      </font>
      <fill>
        <patternFill patternType="none">
          <fgColor auto="1"/>
          <bgColor auto="1"/>
        </patternFill>
      </fill>
    </dxf>
    <dxf>
      <font>
        <b/>
        <i/>
        <color rgb="FFFF0000"/>
      </font>
    </dxf>
    <dxf>
      <font>
        <b/>
        <i/>
        <strike val="0"/>
        <color rgb="FFFF0000"/>
      </font>
      <fill>
        <patternFill patternType="none">
          <fgColor auto="1"/>
          <bgColor auto="1"/>
        </patternFill>
      </fill>
    </dxf>
    <dxf>
      <font>
        <b/>
        <i/>
        <color rgb="FFFF0000"/>
      </font>
    </dxf>
    <dxf>
      <font>
        <b/>
        <i/>
        <strike val="0"/>
        <color rgb="FFFF0000"/>
      </font>
      <fill>
        <patternFill patternType="none">
          <fgColor auto="1"/>
          <bgColor auto="1"/>
        </patternFill>
      </fill>
    </dxf>
    <dxf>
      <font>
        <b/>
        <i/>
        <color rgb="FFFF0000"/>
      </font>
    </dxf>
    <dxf>
      <font>
        <b/>
        <i/>
        <strike val="0"/>
        <color rgb="FFFF0000"/>
      </font>
      <fill>
        <patternFill patternType="none">
          <fgColor auto="1"/>
          <bgColor auto="1"/>
        </patternFill>
      </fill>
    </dxf>
    <dxf>
      <font>
        <b/>
        <i/>
        <color rgb="FFFF0000"/>
      </font>
    </dxf>
    <dxf>
      <font>
        <b/>
        <i/>
        <strike val="0"/>
        <color rgb="FFFF0000"/>
      </font>
      <fill>
        <patternFill patternType="none">
          <fgColor auto="1"/>
          <bgColor auto="1"/>
        </patternFill>
      </fill>
    </dxf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73;&#1098;&#1077;&#1084;%20&#1092;&#1072;&#1082;&#1090;&#1080;&#1095;&#1077;&#1089;&#1082;&#1086;&#1075;&#1086;%20&#1087;&#1086;&#1083;&#1077;&#1079;&#1085;&#1086;&#1075;&#1086;%20&#1086;&#1090;&#1087;&#1091;&#1089;&#1082;&#1072;%20&#1087;&#1086;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8 (2026г)"/>
      <sheetName val="Баланс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7FB90-B280-4925-A20E-BC1B6A6AA512}">
  <sheetPr>
    <tabColor rgb="FFFFC000"/>
  </sheetPr>
  <dimension ref="A1:S72"/>
  <sheetViews>
    <sheetView tabSelected="1" view="pageBreakPreview" zoomScale="60" zoomScaleNormal="70" workbookViewId="0">
      <selection activeCell="J17" sqref="J17"/>
    </sheetView>
  </sheetViews>
  <sheetFormatPr defaultRowHeight="15" x14ac:dyDescent="0.25"/>
  <cols>
    <col min="2" max="2" width="66.28515625" customWidth="1"/>
    <col min="3" max="3" width="15.7109375" customWidth="1"/>
    <col min="4" max="4" width="20.28515625" bestFit="1" customWidth="1"/>
    <col min="5" max="5" width="18.7109375" customWidth="1"/>
    <col min="6" max="6" width="23.28515625" bestFit="1" customWidth="1"/>
    <col min="7" max="7" width="20.5703125" bestFit="1" customWidth="1"/>
    <col min="8" max="8" width="24.7109375" customWidth="1"/>
    <col min="9" max="9" width="38.5703125" bestFit="1" customWidth="1"/>
    <col min="10" max="10" width="29.140625" customWidth="1"/>
    <col min="11" max="11" width="14.5703125" customWidth="1"/>
    <col min="12" max="12" width="15.5703125" customWidth="1"/>
    <col min="13" max="13" width="17.5703125" bestFit="1" customWidth="1"/>
    <col min="14" max="14" width="19.5703125" bestFit="1" customWidth="1"/>
  </cols>
  <sheetData>
    <row r="1" spans="1:19" s="2" customFormat="1" ht="27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9" s="2" customFormat="1" ht="34.5" customHeight="1" thickBot="1" x14ac:dyDescent="0.5">
      <c r="A2" s="1"/>
      <c r="B2" s="1"/>
      <c r="C2" s="1"/>
      <c r="D2" s="1"/>
      <c r="E2" s="1"/>
      <c r="F2" s="1"/>
      <c r="G2" s="1"/>
      <c r="H2" s="1"/>
      <c r="I2" s="3"/>
      <c r="J2" s="3"/>
    </row>
    <row r="3" spans="1:19" s="2" customFormat="1" ht="24" customHeight="1" x14ac:dyDescent="0.35">
      <c r="A3" s="4" t="s">
        <v>1</v>
      </c>
      <c r="B3" s="5" t="s">
        <v>2</v>
      </c>
      <c r="C3" s="6" t="s">
        <v>3</v>
      </c>
      <c r="D3" s="7" t="str">
        <f ca="1">CONCATENATE(TEXT(--(TODAY()-15),"ММММ")," ",YEAR(TODAY()))</f>
        <v>Сентябрь 2026</v>
      </c>
      <c r="E3" s="8"/>
      <c r="F3" s="8"/>
      <c r="G3" s="8"/>
      <c r="H3" s="9"/>
      <c r="I3" s="10"/>
    </row>
    <row r="4" spans="1:19" s="2" customFormat="1" ht="24" customHeight="1" thickBot="1" x14ac:dyDescent="0.4">
      <c r="A4" s="11"/>
      <c r="B4" s="12"/>
      <c r="C4" s="13"/>
      <c r="D4" s="14" t="s">
        <v>4</v>
      </c>
      <c r="E4" s="15" t="s">
        <v>5</v>
      </c>
      <c r="F4" s="15" t="s">
        <v>6</v>
      </c>
      <c r="G4" s="15" t="s">
        <v>7</v>
      </c>
      <c r="H4" s="16" t="s">
        <v>8</v>
      </c>
      <c r="I4" s="10"/>
    </row>
    <row r="5" spans="1:19" ht="22.5" customHeight="1" x14ac:dyDescent="0.4">
      <c r="A5" s="17" t="s">
        <v>9</v>
      </c>
      <c r="B5" s="18"/>
      <c r="C5" s="19"/>
      <c r="D5" s="20">
        <f>D8+D14+D20+D26+D32+D38+D44+D50+D56+D62</f>
        <v>379266336</v>
      </c>
      <c r="E5" s="20">
        <f t="shared" ref="E5:G5" si="0">E8+E14+E20+E26+E32+E38+E44+E50+E56+E62</f>
        <v>97269</v>
      </c>
      <c r="F5" s="21">
        <f t="shared" si="0"/>
        <v>6444477.1440000003</v>
      </c>
      <c r="G5" s="21">
        <f t="shared" si="0"/>
        <v>477770.47200000001</v>
      </c>
      <c r="H5" s="22">
        <f>D5+E5+F5+G5</f>
        <v>386285852.616</v>
      </c>
      <c r="I5" s="23"/>
      <c r="J5" s="24"/>
    </row>
    <row r="6" spans="1:19" ht="22.5" customHeight="1" x14ac:dyDescent="0.35">
      <c r="A6" s="25" t="s">
        <v>10</v>
      </c>
      <c r="B6" s="26"/>
      <c r="C6" s="27"/>
      <c r="D6" s="28">
        <f>D13+D19+D25+D37+D43+D49+D55+D67</f>
        <v>0</v>
      </c>
      <c r="E6" s="28">
        <f t="shared" ref="E6:G6" si="1">E13+E19+E25+E37+E43+E49+E55+E67</f>
        <v>0</v>
      </c>
      <c r="F6" s="28">
        <f t="shared" si="1"/>
        <v>0</v>
      </c>
      <c r="G6" s="28">
        <f t="shared" si="1"/>
        <v>0</v>
      </c>
      <c r="H6" s="29">
        <f>D6+E6+F6+G6</f>
        <v>0</v>
      </c>
      <c r="I6" s="10"/>
    </row>
    <row r="7" spans="1:19" s="35" customFormat="1" ht="21" x14ac:dyDescent="0.35">
      <c r="A7" s="30"/>
      <c r="B7" s="31"/>
      <c r="C7" s="32"/>
      <c r="D7" s="33"/>
      <c r="E7" s="33"/>
      <c r="F7" s="33"/>
      <c r="G7" s="33"/>
      <c r="H7" s="34"/>
      <c r="I7" s="10"/>
    </row>
    <row r="8" spans="1:19" s="35" customFormat="1" ht="21" x14ac:dyDescent="0.35">
      <c r="A8" s="36">
        <v>1</v>
      </c>
      <c r="B8" s="37" t="s">
        <v>11</v>
      </c>
      <c r="C8" s="38" t="s">
        <v>12</v>
      </c>
      <c r="D8" s="39">
        <f>SUM(D9:D13)</f>
        <v>0</v>
      </c>
      <c r="E8" s="39">
        <f t="shared" ref="E8:G8" si="2">SUM(E9:E13)</f>
        <v>0</v>
      </c>
      <c r="F8" s="40">
        <f>SUM(F9:F13)</f>
        <v>0</v>
      </c>
      <c r="G8" s="40">
        <f t="shared" si="2"/>
        <v>0</v>
      </c>
      <c r="H8" s="41">
        <f t="shared" ref="H8:H53" si="3">SUM(D8:G8)</f>
        <v>0</v>
      </c>
      <c r="I8" s="10"/>
    </row>
    <row r="9" spans="1:19" s="2" customFormat="1" ht="21" x14ac:dyDescent="0.35">
      <c r="A9" s="42" t="s">
        <v>13</v>
      </c>
      <c r="B9" s="43" t="s">
        <v>14</v>
      </c>
      <c r="C9" s="38"/>
      <c r="D9" s="44">
        <v>0</v>
      </c>
      <c r="E9" s="44">
        <v>0</v>
      </c>
      <c r="F9" s="45">
        <v>0</v>
      </c>
      <c r="G9" s="46">
        <v>0</v>
      </c>
      <c r="H9" s="47">
        <f t="shared" si="3"/>
        <v>0</v>
      </c>
      <c r="I9" s="10"/>
    </row>
    <row r="10" spans="1:19" s="2" customFormat="1" ht="16.5" x14ac:dyDescent="0.25">
      <c r="A10" s="42"/>
      <c r="B10" s="43" t="s">
        <v>15</v>
      </c>
      <c r="C10" s="38"/>
      <c r="D10" s="44">
        <v>0</v>
      </c>
      <c r="E10" s="44">
        <v>0</v>
      </c>
      <c r="F10" s="48">
        <v>0</v>
      </c>
      <c r="G10" s="46">
        <v>0</v>
      </c>
      <c r="H10" s="49">
        <f t="shared" si="3"/>
        <v>0</v>
      </c>
    </row>
    <row r="11" spans="1:19" s="2" customFormat="1" ht="16.5" x14ac:dyDescent="0.25">
      <c r="A11" s="42"/>
      <c r="B11" s="43" t="s">
        <v>16</v>
      </c>
      <c r="C11" s="38"/>
      <c r="D11" s="44">
        <v>0</v>
      </c>
      <c r="E11" s="44">
        <v>0</v>
      </c>
      <c r="F11" s="48">
        <v>0</v>
      </c>
      <c r="G11" s="46">
        <v>0</v>
      </c>
      <c r="H11" s="49">
        <f t="shared" si="3"/>
        <v>0</v>
      </c>
      <c r="S11" s="2" t="s">
        <v>17</v>
      </c>
    </row>
    <row r="12" spans="1:19" s="2" customFormat="1" ht="33" x14ac:dyDescent="0.25">
      <c r="A12" s="42"/>
      <c r="B12" s="43" t="s">
        <v>18</v>
      </c>
      <c r="C12" s="38"/>
      <c r="D12" s="44">
        <v>0</v>
      </c>
      <c r="E12" s="44">
        <v>0</v>
      </c>
      <c r="F12" s="48">
        <v>0</v>
      </c>
      <c r="G12" s="46">
        <v>0</v>
      </c>
      <c r="H12" s="49">
        <f t="shared" si="3"/>
        <v>0</v>
      </c>
    </row>
    <row r="13" spans="1:19" s="2" customFormat="1" ht="16.5" x14ac:dyDescent="0.25">
      <c r="A13" s="42"/>
      <c r="B13" s="43" t="s">
        <v>19</v>
      </c>
      <c r="C13" s="38"/>
      <c r="D13" s="44">
        <v>0</v>
      </c>
      <c r="E13" s="44">
        <v>0</v>
      </c>
      <c r="F13" s="48"/>
      <c r="G13" s="46">
        <v>0</v>
      </c>
      <c r="H13" s="49">
        <f t="shared" si="3"/>
        <v>0</v>
      </c>
    </row>
    <row r="14" spans="1:19" s="35" customFormat="1" ht="26.25" x14ac:dyDescent="0.4">
      <c r="A14" s="36">
        <v>2</v>
      </c>
      <c r="B14" s="37" t="s">
        <v>20</v>
      </c>
      <c r="C14" s="50" t="s">
        <v>12</v>
      </c>
      <c r="D14" s="39">
        <f>SUM(D15:D19)</f>
        <v>0</v>
      </c>
      <c r="E14" s="39">
        <f t="shared" ref="E14:F14" si="4">SUM(E15:E19)</f>
        <v>0</v>
      </c>
      <c r="F14" s="40">
        <f t="shared" si="4"/>
        <v>5367821</v>
      </c>
      <c r="G14" s="40">
        <f>SUM(G15:G19)</f>
        <v>307404</v>
      </c>
      <c r="H14" s="41">
        <f>SUM(H15:H19)</f>
        <v>5675225</v>
      </c>
      <c r="I14" s="23"/>
      <c r="J14" s="24"/>
    </row>
    <row r="15" spans="1:19" s="2" customFormat="1" ht="16.5" x14ac:dyDescent="0.25">
      <c r="A15" s="42" t="s">
        <v>13</v>
      </c>
      <c r="B15" s="43" t="s">
        <v>14</v>
      </c>
      <c r="C15" s="50"/>
      <c r="D15" s="51">
        <v>0</v>
      </c>
      <c r="E15" s="51">
        <v>0</v>
      </c>
      <c r="F15" s="45">
        <v>5367821</v>
      </c>
      <c r="G15" s="45">
        <v>307404</v>
      </c>
      <c r="H15" s="47">
        <f>SUM(D15:G15)</f>
        <v>5675225</v>
      </c>
    </row>
    <row r="16" spans="1:19" s="2" customFormat="1" ht="16.5" x14ac:dyDescent="0.25">
      <c r="A16" s="42"/>
      <c r="B16" s="43" t="s">
        <v>15</v>
      </c>
      <c r="C16" s="50"/>
      <c r="D16" s="51">
        <v>0</v>
      </c>
      <c r="E16" s="51">
        <v>0</v>
      </c>
      <c r="F16" s="45">
        <v>0</v>
      </c>
      <c r="G16" s="51">
        <v>0</v>
      </c>
      <c r="H16" s="49">
        <f t="shared" si="3"/>
        <v>0</v>
      </c>
    </row>
    <row r="17" spans="1:10" s="2" customFormat="1" ht="16.5" x14ac:dyDescent="0.25">
      <c r="A17" s="42"/>
      <c r="B17" s="43" t="s">
        <v>16</v>
      </c>
      <c r="C17" s="50"/>
      <c r="D17" s="51">
        <v>0</v>
      </c>
      <c r="E17" s="51">
        <v>0</v>
      </c>
      <c r="F17" s="45">
        <v>0</v>
      </c>
      <c r="G17" s="51">
        <v>0</v>
      </c>
      <c r="H17" s="49">
        <f t="shared" si="3"/>
        <v>0</v>
      </c>
    </row>
    <row r="18" spans="1:10" s="2" customFormat="1" ht="33" x14ac:dyDescent="0.25">
      <c r="A18" s="42"/>
      <c r="B18" s="43" t="s">
        <v>18</v>
      </c>
      <c r="C18" s="50"/>
      <c r="D18" s="51">
        <v>0</v>
      </c>
      <c r="E18" s="51">
        <v>0</v>
      </c>
      <c r="F18" s="45">
        <v>0</v>
      </c>
      <c r="G18" s="51">
        <v>0</v>
      </c>
      <c r="H18" s="49">
        <f t="shared" si="3"/>
        <v>0</v>
      </c>
    </row>
    <row r="19" spans="1:10" s="2" customFormat="1" ht="16.5" x14ac:dyDescent="0.25">
      <c r="A19" s="42"/>
      <c r="B19" s="43" t="s">
        <v>19</v>
      </c>
      <c r="C19" s="50"/>
      <c r="D19" s="52">
        <v>0</v>
      </c>
      <c r="E19" s="51"/>
      <c r="F19" s="53">
        <v>0</v>
      </c>
      <c r="G19" s="52">
        <v>0</v>
      </c>
      <c r="H19" s="49">
        <f t="shared" si="3"/>
        <v>0</v>
      </c>
    </row>
    <row r="20" spans="1:10" s="35" customFormat="1" ht="26.25" x14ac:dyDescent="0.4">
      <c r="A20" s="36">
        <v>3</v>
      </c>
      <c r="B20" s="37" t="s">
        <v>21</v>
      </c>
      <c r="C20" s="50" t="s">
        <v>12</v>
      </c>
      <c r="D20" s="40">
        <f>SUM(D21:D25)</f>
        <v>323731862</v>
      </c>
      <c r="E20" s="39">
        <f t="shared" ref="E20:F20" si="5">SUM(E21:E25)</f>
        <v>0</v>
      </c>
      <c r="F20" s="54">
        <f t="shared" si="5"/>
        <v>8718</v>
      </c>
      <c r="G20" s="39">
        <f>SUM(G21:G25)</f>
        <v>0</v>
      </c>
      <c r="H20" s="41">
        <f>SUM(D20:G20)</f>
        <v>323740580</v>
      </c>
      <c r="I20" s="23"/>
      <c r="J20" s="24"/>
    </row>
    <row r="21" spans="1:10" s="2" customFormat="1" ht="16.5" x14ac:dyDescent="0.25">
      <c r="A21" s="42" t="s">
        <v>13</v>
      </c>
      <c r="B21" s="43" t="s">
        <v>14</v>
      </c>
      <c r="C21" s="50"/>
      <c r="D21" s="45">
        <v>323731862</v>
      </c>
      <c r="E21" s="51">
        <v>0</v>
      </c>
      <c r="F21" s="51">
        <v>8718</v>
      </c>
      <c r="G21" s="51">
        <v>0</v>
      </c>
      <c r="H21" s="47">
        <f t="shared" si="3"/>
        <v>323740580</v>
      </c>
    </row>
    <row r="22" spans="1:10" s="2" customFormat="1" ht="16.5" x14ac:dyDescent="0.25">
      <c r="A22" s="42"/>
      <c r="B22" s="43" t="s">
        <v>15</v>
      </c>
      <c r="C22" s="50"/>
      <c r="D22" s="51">
        <v>0</v>
      </c>
      <c r="E22" s="51">
        <v>0</v>
      </c>
      <c r="F22" s="51">
        <v>0</v>
      </c>
      <c r="G22" s="51">
        <v>0</v>
      </c>
      <c r="H22" s="49">
        <f t="shared" si="3"/>
        <v>0</v>
      </c>
    </row>
    <row r="23" spans="1:10" s="2" customFormat="1" ht="16.5" x14ac:dyDescent="0.25">
      <c r="A23" s="42"/>
      <c r="B23" s="43" t="s">
        <v>16</v>
      </c>
      <c r="C23" s="50"/>
      <c r="D23" s="51">
        <v>0</v>
      </c>
      <c r="E23" s="51">
        <v>0</v>
      </c>
      <c r="F23" s="51">
        <v>0</v>
      </c>
      <c r="G23" s="51">
        <v>0</v>
      </c>
      <c r="H23" s="49">
        <f t="shared" si="3"/>
        <v>0</v>
      </c>
    </row>
    <row r="24" spans="1:10" s="2" customFormat="1" ht="33" x14ac:dyDescent="0.25">
      <c r="A24" s="42"/>
      <c r="B24" s="43" t="s">
        <v>18</v>
      </c>
      <c r="C24" s="50"/>
      <c r="D24" s="51">
        <v>0</v>
      </c>
      <c r="E24" s="51">
        <v>0</v>
      </c>
      <c r="F24" s="51">
        <v>0</v>
      </c>
      <c r="G24" s="52">
        <v>0</v>
      </c>
      <c r="H24" s="49">
        <f t="shared" si="3"/>
        <v>0</v>
      </c>
    </row>
    <row r="25" spans="1:10" s="2" customFormat="1" ht="16.5" x14ac:dyDescent="0.25">
      <c r="A25" s="42"/>
      <c r="B25" s="43" t="s">
        <v>19</v>
      </c>
      <c r="C25" s="50"/>
      <c r="D25" s="45">
        <v>0</v>
      </c>
      <c r="E25" s="51">
        <v>0</v>
      </c>
      <c r="F25" s="51">
        <v>0</v>
      </c>
      <c r="G25" s="52">
        <v>0</v>
      </c>
      <c r="H25" s="49">
        <f>SUM(D25:G25)</f>
        <v>0</v>
      </c>
    </row>
    <row r="26" spans="1:10" s="2" customFormat="1" ht="26.25" x14ac:dyDescent="0.4">
      <c r="A26" s="36">
        <v>5</v>
      </c>
      <c r="B26" s="37" t="s">
        <v>22</v>
      </c>
      <c r="C26" s="50" t="s">
        <v>12</v>
      </c>
      <c r="D26" s="40">
        <f>SUM(D27:D31)</f>
        <v>50080282</v>
      </c>
      <c r="E26" s="40">
        <f t="shared" ref="E26:G26" si="6">SUM(E27:E31)</f>
        <v>0</v>
      </c>
      <c r="F26" s="40">
        <f t="shared" si="6"/>
        <v>0</v>
      </c>
      <c r="G26" s="39">
        <f t="shared" si="6"/>
        <v>0</v>
      </c>
      <c r="H26" s="41">
        <f t="shared" ref="H26" si="7">SUM(D26:G26)</f>
        <v>50080282</v>
      </c>
      <c r="I26" s="23"/>
      <c r="J26" s="24"/>
    </row>
    <row r="27" spans="1:10" s="2" customFormat="1" ht="16.5" x14ac:dyDescent="0.25">
      <c r="A27" s="42" t="s">
        <v>13</v>
      </c>
      <c r="B27" s="43" t="s">
        <v>14</v>
      </c>
      <c r="C27" s="50"/>
      <c r="D27" s="45">
        <v>50080282</v>
      </c>
      <c r="E27" s="45">
        <v>0</v>
      </c>
      <c r="F27" s="45">
        <v>0</v>
      </c>
      <c r="G27" s="51">
        <v>0</v>
      </c>
      <c r="H27" s="47">
        <f>SUM(D27:G27)</f>
        <v>50080282</v>
      </c>
    </row>
    <row r="28" spans="1:10" s="2" customFormat="1" ht="16.5" x14ac:dyDescent="0.25">
      <c r="A28" s="42"/>
      <c r="B28" s="43" t="s">
        <v>15</v>
      </c>
      <c r="C28" s="50"/>
      <c r="D28" s="45">
        <v>0</v>
      </c>
      <c r="E28" s="45">
        <v>0</v>
      </c>
      <c r="F28" s="45">
        <v>0</v>
      </c>
      <c r="G28" s="51">
        <v>0</v>
      </c>
      <c r="H28" s="49">
        <f t="shared" ref="H28:H31" si="8">SUM(D28:G28)</f>
        <v>0</v>
      </c>
    </row>
    <row r="29" spans="1:10" s="2" customFormat="1" ht="16.5" x14ac:dyDescent="0.25">
      <c r="A29" s="42"/>
      <c r="B29" s="43" t="s">
        <v>16</v>
      </c>
      <c r="C29" s="50"/>
      <c r="D29" s="45">
        <v>0</v>
      </c>
      <c r="E29" s="45">
        <v>0</v>
      </c>
      <c r="F29" s="45">
        <v>0</v>
      </c>
      <c r="G29" s="51">
        <v>0</v>
      </c>
      <c r="H29" s="49">
        <f t="shared" si="8"/>
        <v>0</v>
      </c>
    </row>
    <row r="30" spans="1:10" s="2" customFormat="1" ht="33" x14ac:dyDescent="0.25">
      <c r="A30" s="42"/>
      <c r="B30" s="43" t="s">
        <v>18</v>
      </c>
      <c r="C30" s="50"/>
      <c r="D30" s="53">
        <v>0</v>
      </c>
      <c r="E30" s="53">
        <v>0</v>
      </c>
      <c r="F30" s="53">
        <v>0</v>
      </c>
      <c r="G30" s="52">
        <v>0</v>
      </c>
      <c r="H30" s="49">
        <f t="shared" si="8"/>
        <v>0</v>
      </c>
    </row>
    <row r="31" spans="1:10" s="2" customFormat="1" ht="16.5" x14ac:dyDescent="0.25">
      <c r="A31" s="42"/>
      <c r="B31" s="43" t="s">
        <v>19</v>
      </c>
      <c r="C31" s="50"/>
      <c r="D31" s="53">
        <v>0</v>
      </c>
      <c r="E31" s="53">
        <v>0</v>
      </c>
      <c r="F31" s="53">
        <v>0</v>
      </c>
      <c r="G31" s="52">
        <v>0</v>
      </c>
      <c r="H31" s="49">
        <f t="shared" si="8"/>
        <v>0</v>
      </c>
    </row>
    <row r="32" spans="1:10" ht="26.25" x14ac:dyDescent="0.4">
      <c r="A32" s="36">
        <v>6</v>
      </c>
      <c r="B32" s="37" t="s">
        <v>23</v>
      </c>
      <c r="C32" s="50" t="s">
        <v>12</v>
      </c>
      <c r="D32" s="40">
        <f>SUM(D33:D37)</f>
        <v>511929</v>
      </c>
      <c r="E32" s="40">
        <f t="shared" ref="E32:G32" si="9">SUM(E33:E37)</f>
        <v>0</v>
      </c>
      <c r="F32" s="40">
        <f t="shared" si="9"/>
        <v>0</v>
      </c>
      <c r="G32" s="39">
        <f t="shared" si="9"/>
        <v>0</v>
      </c>
      <c r="H32" s="41">
        <f t="shared" si="3"/>
        <v>511929</v>
      </c>
      <c r="I32" s="23"/>
      <c r="J32" s="24"/>
    </row>
    <row r="33" spans="1:10" ht="16.5" x14ac:dyDescent="0.25">
      <c r="A33" s="42" t="s">
        <v>13</v>
      </c>
      <c r="B33" s="43" t="s">
        <v>14</v>
      </c>
      <c r="C33" s="50"/>
      <c r="D33" s="45">
        <v>511929</v>
      </c>
      <c r="E33" s="45">
        <v>0</v>
      </c>
      <c r="F33" s="45">
        <v>0</v>
      </c>
      <c r="G33" s="51">
        <v>0</v>
      </c>
      <c r="H33" s="47">
        <f>SUM(D33:G33)</f>
        <v>511929</v>
      </c>
    </row>
    <row r="34" spans="1:10" ht="16.5" x14ac:dyDescent="0.25">
      <c r="A34" s="42"/>
      <c r="B34" s="43" t="s">
        <v>15</v>
      </c>
      <c r="C34" s="50"/>
      <c r="D34" s="45">
        <v>0</v>
      </c>
      <c r="E34" s="45">
        <v>0</v>
      </c>
      <c r="F34" s="45">
        <v>0</v>
      </c>
      <c r="G34" s="51">
        <v>0</v>
      </c>
      <c r="H34" s="49">
        <f t="shared" si="3"/>
        <v>0</v>
      </c>
    </row>
    <row r="35" spans="1:10" ht="16.5" x14ac:dyDescent="0.25">
      <c r="A35" s="42"/>
      <c r="B35" s="43" t="s">
        <v>16</v>
      </c>
      <c r="C35" s="50"/>
      <c r="D35" s="45">
        <v>0</v>
      </c>
      <c r="E35" s="45">
        <v>0</v>
      </c>
      <c r="F35" s="45">
        <v>0</v>
      </c>
      <c r="G35" s="51">
        <v>0</v>
      </c>
      <c r="H35" s="49">
        <f t="shared" si="3"/>
        <v>0</v>
      </c>
    </row>
    <row r="36" spans="1:10" ht="33" x14ac:dyDescent="0.25">
      <c r="A36" s="42"/>
      <c r="B36" s="43" t="s">
        <v>18</v>
      </c>
      <c r="C36" s="50"/>
      <c r="D36" s="53">
        <v>0</v>
      </c>
      <c r="E36" s="53">
        <v>0</v>
      </c>
      <c r="F36" s="53">
        <v>0</v>
      </c>
      <c r="G36" s="52">
        <v>0</v>
      </c>
      <c r="H36" s="49">
        <f t="shared" si="3"/>
        <v>0</v>
      </c>
    </row>
    <row r="37" spans="1:10" ht="16.5" x14ac:dyDescent="0.25">
      <c r="A37" s="42"/>
      <c r="B37" s="43" t="s">
        <v>19</v>
      </c>
      <c r="C37" s="50"/>
      <c r="D37" s="53">
        <v>0</v>
      </c>
      <c r="E37" s="53">
        <v>0</v>
      </c>
      <c r="F37" s="53">
        <v>0</v>
      </c>
      <c r="G37" s="52">
        <v>0</v>
      </c>
      <c r="H37" s="49">
        <f t="shared" si="3"/>
        <v>0</v>
      </c>
    </row>
    <row r="38" spans="1:10" ht="26.25" x14ac:dyDescent="0.4">
      <c r="A38" s="36">
        <v>7</v>
      </c>
      <c r="B38" s="37" t="s">
        <v>24</v>
      </c>
      <c r="C38" s="50" t="s">
        <v>12</v>
      </c>
      <c r="D38" s="40">
        <f>SUM(D39:D43)</f>
        <v>0</v>
      </c>
      <c r="E38" s="40">
        <f t="shared" ref="E38:G38" si="10">SUM(E39:E43)</f>
        <v>81037</v>
      </c>
      <c r="F38" s="40">
        <f t="shared" si="10"/>
        <v>163131</v>
      </c>
      <c r="G38" s="40">
        <f t="shared" si="10"/>
        <v>9760</v>
      </c>
      <c r="H38" s="41">
        <f t="shared" si="3"/>
        <v>253928</v>
      </c>
      <c r="I38" s="23"/>
      <c r="J38" s="24"/>
    </row>
    <row r="39" spans="1:10" ht="16.5" x14ac:dyDescent="0.25">
      <c r="A39" s="42" t="s">
        <v>13</v>
      </c>
      <c r="B39" s="43" t="s">
        <v>14</v>
      </c>
      <c r="C39" s="50"/>
      <c r="D39" s="45">
        <v>0</v>
      </c>
      <c r="E39" s="45">
        <v>81037</v>
      </c>
      <c r="F39" s="45">
        <v>163131</v>
      </c>
      <c r="G39" s="45">
        <v>9760</v>
      </c>
      <c r="H39" s="47">
        <f t="shared" si="3"/>
        <v>253928</v>
      </c>
    </row>
    <row r="40" spans="1:10" ht="16.5" x14ac:dyDescent="0.25">
      <c r="A40" s="42"/>
      <c r="B40" s="43" t="s">
        <v>15</v>
      </c>
      <c r="C40" s="50"/>
      <c r="D40" s="45">
        <v>0</v>
      </c>
      <c r="E40" s="45">
        <v>0</v>
      </c>
      <c r="F40" s="45">
        <v>0</v>
      </c>
      <c r="G40" s="45">
        <v>0</v>
      </c>
      <c r="H40" s="49">
        <f t="shared" si="3"/>
        <v>0</v>
      </c>
    </row>
    <row r="41" spans="1:10" ht="16.5" x14ac:dyDescent="0.25">
      <c r="A41" s="42"/>
      <c r="B41" s="43" t="s">
        <v>16</v>
      </c>
      <c r="C41" s="50"/>
      <c r="D41" s="53">
        <v>0</v>
      </c>
      <c r="E41" s="45">
        <v>0</v>
      </c>
      <c r="F41" s="45">
        <v>0</v>
      </c>
      <c r="G41" s="45">
        <v>0</v>
      </c>
      <c r="H41" s="49">
        <f t="shared" si="3"/>
        <v>0</v>
      </c>
    </row>
    <row r="42" spans="1:10" ht="33" x14ac:dyDescent="0.25">
      <c r="A42" s="42"/>
      <c r="B42" s="43" t="s">
        <v>18</v>
      </c>
      <c r="C42" s="50"/>
      <c r="D42" s="53">
        <v>0</v>
      </c>
      <c r="E42" s="53">
        <v>0</v>
      </c>
      <c r="F42" s="53">
        <v>0</v>
      </c>
      <c r="G42" s="53">
        <v>0</v>
      </c>
      <c r="H42" s="49">
        <f t="shared" si="3"/>
        <v>0</v>
      </c>
    </row>
    <row r="43" spans="1:10" ht="16.5" x14ac:dyDescent="0.25">
      <c r="A43" s="42"/>
      <c r="B43" s="43" t="s">
        <v>19</v>
      </c>
      <c r="C43" s="50"/>
      <c r="D43" s="53">
        <v>0</v>
      </c>
      <c r="E43" s="53">
        <v>0</v>
      </c>
      <c r="F43" s="53">
        <v>0</v>
      </c>
      <c r="G43" s="53">
        <v>0</v>
      </c>
      <c r="H43" s="49">
        <f t="shared" si="3"/>
        <v>0</v>
      </c>
    </row>
    <row r="44" spans="1:10" ht="26.25" x14ac:dyDescent="0.4">
      <c r="A44" s="36">
        <v>8</v>
      </c>
      <c r="B44" s="37" t="s">
        <v>25</v>
      </c>
      <c r="C44" s="50" t="s">
        <v>12</v>
      </c>
      <c r="D44" s="40">
        <f>SUM(D45:D49)</f>
        <v>109386</v>
      </c>
      <c r="E44" s="40">
        <f t="shared" ref="E44:G44" si="11">SUM(E45:E49)</f>
        <v>0</v>
      </c>
      <c r="F44" s="40">
        <f t="shared" si="11"/>
        <v>0</v>
      </c>
      <c r="G44" s="40">
        <f t="shared" si="11"/>
        <v>0</v>
      </c>
      <c r="H44" s="41">
        <f t="shared" si="3"/>
        <v>109386</v>
      </c>
      <c r="I44" s="23"/>
      <c r="J44" s="24"/>
    </row>
    <row r="45" spans="1:10" ht="16.5" x14ac:dyDescent="0.25">
      <c r="A45" s="42" t="s">
        <v>13</v>
      </c>
      <c r="B45" s="43" t="s">
        <v>14</v>
      </c>
      <c r="C45" s="50"/>
      <c r="D45" s="45">
        <v>109386</v>
      </c>
      <c r="E45" s="45">
        <v>0</v>
      </c>
      <c r="F45" s="45">
        <v>0</v>
      </c>
      <c r="G45" s="45">
        <v>0</v>
      </c>
      <c r="H45" s="47">
        <f t="shared" si="3"/>
        <v>109386</v>
      </c>
    </row>
    <row r="46" spans="1:10" ht="16.5" x14ac:dyDescent="0.25">
      <c r="A46" s="42"/>
      <c r="B46" s="43" t="s">
        <v>15</v>
      </c>
      <c r="C46" s="50"/>
      <c r="D46" s="45">
        <v>0</v>
      </c>
      <c r="E46" s="45">
        <v>0</v>
      </c>
      <c r="F46" s="45">
        <v>0</v>
      </c>
      <c r="G46" s="45">
        <v>0</v>
      </c>
      <c r="H46" s="49">
        <f t="shared" si="3"/>
        <v>0</v>
      </c>
    </row>
    <row r="47" spans="1:10" ht="16.5" x14ac:dyDescent="0.25">
      <c r="A47" s="42"/>
      <c r="B47" s="43" t="s">
        <v>16</v>
      </c>
      <c r="C47" s="50"/>
      <c r="D47" s="53">
        <v>0</v>
      </c>
      <c r="E47" s="53">
        <v>0</v>
      </c>
      <c r="F47" s="53">
        <v>0</v>
      </c>
      <c r="G47" s="53">
        <v>0</v>
      </c>
      <c r="H47" s="49">
        <f t="shared" si="3"/>
        <v>0</v>
      </c>
    </row>
    <row r="48" spans="1:10" ht="33" x14ac:dyDescent="0.25">
      <c r="A48" s="42"/>
      <c r="B48" s="43" t="s">
        <v>18</v>
      </c>
      <c r="C48" s="50"/>
      <c r="D48" s="53">
        <v>0</v>
      </c>
      <c r="E48" s="53">
        <v>0</v>
      </c>
      <c r="F48" s="53">
        <v>0</v>
      </c>
      <c r="G48" s="53">
        <v>0</v>
      </c>
      <c r="H48" s="49">
        <f>SUM(D48:G48)</f>
        <v>0</v>
      </c>
    </row>
    <row r="49" spans="1:14" ht="16.5" x14ac:dyDescent="0.25">
      <c r="A49" s="42"/>
      <c r="B49" s="43" t="s">
        <v>19</v>
      </c>
      <c r="C49" s="50"/>
      <c r="D49" s="53">
        <v>0</v>
      </c>
      <c r="E49" s="53">
        <v>0</v>
      </c>
      <c r="F49" s="53">
        <v>0</v>
      </c>
      <c r="G49" s="53">
        <v>0</v>
      </c>
      <c r="H49" s="49">
        <f t="shared" si="3"/>
        <v>0</v>
      </c>
    </row>
    <row r="50" spans="1:14" ht="26.25" x14ac:dyDescent="0.4">
      <c r="A50" s="36">
        <v>9</v>
      </c>
      <c r="B50" s="37" t="s">
        <v>26</v>
      </c>
      <c r="C50" s="50" t="s">
        <v>12</v>
      </c>
      <c r="D50" s="40">
        <f>SUM(D51:D55)</f>
        <v>0</v>
      </c>
      <c r="E50" s="40">
        <f t="shared" ref="E50:G50" si="12">SUM(E51:E55)</f>
        <v>16232</v>
      </c>
      <c r="F50" s="40">
        <f t="shared" si="12"/>
        <v>381234</v>
      </c>
      <c r="G50" s="40">
        <f t="shared" si="12"/>
        <v>0</v>
      </c>
      <c r="H50" s="41">
        <f t="shared" si="3"/>
        <v>397466</v>
      </c>
      <c r="I50" s="23"/>
      <c r="J50" s="24"/>
    </row>
    <row r="51" spans="1:14" ht="16.5" x14ac:dyDescent="0.25">
      <c r="A51" s="42" t="s">
        <v>13</v>
      </c>
      <c r="B51" s="43" t="s">
        <v>14</v>
      </c>
      <c r="C51" s="50"/>
      <c r="D51" s="45">
        <v>0</v>
      </c>
      <c r="E51" s="45">
        <v>16232</v>
      </c>
      <c r="F51" s="45">
        <v>381234</v>
      </c>
      <c r="G51" s="45">
        <v>0</v>
      </c>
      <c r="H51" s="47">
        <f t="shared" si="3"/>
        <v>397466</v>
      </c>
    </row>
    <row r="52" spans="1:14" ht="16.5" x14ac:dyDescent="0.25">
      <c r="A52" s="42"/>
      <c r="B52" s="43" t="s">
        <v>15</v>
      </c>
      <c r="C52" s="50"/>
      <c r="D52" s="45">
        <v>0</v>
      </c>
      <c r="E52" s="45">
        <v>0</v>
      </c>
      <c r="F52" s="45">
        <v>0</v>
      </c>
      <c r="G52" s="53">
        <v>0</v>
      </c>
      <c r="H52" s="49">
        <f t="shared" si="3"/>
        <v>0</v>
      </c>
    </row>
    <row r="53" spans="1:14" ht="16.5" x14ac:dyDescent="0.25">
      <c r="A53" s="42"/>
      <c r="B53" s="43" t="s">
        <v>16</v>
      </c>
      <c r="C53" s="50"/>
      <c r="D53" s="53">
        <v>0</v>
      </c>
      <c r="E53" s="53">
        <v>0</v>
      </c>
      <c r="F53" s="53">
        <v>0</v>
      </c>
      <c r="G53" s="53">
        <v>0</v>
      </c>
      <c r="H53" s="49">
        <f t="shared" si="3"/>
        <v>0</v>
      </c>
    </row>
    <row r="54" spans="1:14" ht="33" x14ac:dyDescent="0.25">
      <c r="A54" s="42"/>
      <c r="B54" s="43" t="s">
        <v>18</v>
      </c>
      <c r="C54" s="50"/>
      <c r="D54" s="53">
        <v>0</v>
      </c>
      <c r="E54" s="53">
        <v>0</v>
      </c>
      <c r="F54" s="53">
        <v>0</v>
      </c>
      <c r="G54" s="53">
        <v>0</v>
      </c>
      <c r="H54" s="49">
        <f>SUM(D54:G54)</f>
        <v>0</v>
      </c>
    </row>
    <row r="55" spans="1:14" ht="16.5" x14ac:dyDescent="0.25">
      <c r="A55" s="42"/>
      <c r="B55" s="43" t="s">
        <v>19</v>
      </c>
      <c r="C55" s="50"/>
      <c r="D55" s="53">
        <v>0</v>
      </c>
      <c r="E55" s="53">
        <v>0</v>
      </c>
      <c r="F55" s="53">
        <v>0</v>
      </c>
      <c r="G55" s="53">
        <v>0</v>
      </c>
      <c r="H55" s="49">
        <f t="shared" ref="H55:H65" si="13">SUM(D55:G55)</f>
        <v>0</v>
      </c>
    </row>
    <row r="56" spans="1:14" ht="26.25" x14ac:dyDescent="0.4">
      <c r="A56" s="36">
        <v>10</v>
      </c>
      <c r="B56" s="37" t="s">
        <v>27</v>
      </c>
      <c r="C56" s="50" t="s">
        <v>12</v>
      </c>
      <c r="D56" s="40">
        <f>SUM(D57:D61)</f>
        <v>399938</v>
      </c>
      <c r="E56" s="40">
        <f t="shared" ref="E56:G56" si="14">SUM(E57:E61)</f>
        <v>0</v>
      </c>
      <c r="F56" s="40">
        <f t="shared" si="14"/>
        <v>0</v>
      </c>
      <c r="G56" s="40">
        <f t="shared" si="14"/>
        <v>476</v>
      </c>
      <c r="H56" s="41">
        <f t="shared" si="13"/>
        <v>400414</v>
      </c>
      <c r="I56" s="23"/>
      <c r="J56" s="24"/>
    </row>
    <row r="57" spans="1:14" ht="16.5" x14ac:dyDescent="0.25">
      <c r="A57" s="42" t="s">
        <v>13</v>
      </c>
      <c r="B57" s="43" t="s">
        <v>14</v>
      </c>
      <c r="C57" s="50"/>
      <c r="D57" s="45">
        <v>399938</v>
      </c>
      <c r="E57" s="45">
        <v>0</v>
      </c>
      <c r="F57" s="45">
        <v>0</v>
      </c>
      <c r="G57" s="45">
        <v>476</v>
      </c>
      <c r="H57" s="47">
        <f t="shared" si="13"/>
        <v>400414</v>
      </c>
    </row>
    <row r="58" spans="1:14" ht="16.5" x14ac:dyDescent="0.25">
      <c r="A58" s="42"/>
      <c r="B58" s="43" t="s">
        <v>15</v>
      </c>
      <c r="C58" s="50"/>
      <c r="D58" s="45">
        <v>0</v>
      </c>
      <c r="E58" s="45">
        <v>0</v>
      </c>
      <c r="F58" s="45">
        <v>0</v>
      </c>
      <c r="G58" s="53">
        <v>0</v>
      </c>
      <c r="H58" s="49">
        <f t="shared" si="13"/>
        <v>0</v>
      </c>
    </row>
    <row r="59" spans="1:14" ht="16.5" x14ac:dyDescent="0.25">
      <c r="A59" s="42"/>
      <c r="B59" s="43" t="s">
        <v>16</v>
      </c>
      <c r="C59" s="50"/>
      <c r="D59" s="53">
        <v>0</v>
      </c>
      <c r="E59" s="53">
        <v>0</v>
      </c>
      <c r="F59" s="53">
        <v>0</v>
      </c>
      <c r="G59" s="53">
        <v>0</v>
      </c>
      <c r="H59" s="49">
        <f t="shared" si="13"/>
        <v>0</v>
      </c>
    </row>
    <row r="60" spans="1:14" ht="33" x14ac:dyDescent="0.25">
      <c r="A60" s="42"/>
      <c r="B60" s="43" t="s">
        <v>18</v>
      </c>
      <c r="C60" s="50"/>
      <c r="D60" s="53">
        <v>0</v>
      </c>
      <c r="E60" s="53">
        <v>0</v>
      </c>
      <c r="F60" s="53">
        <v>0</v>
      </c>
      <c r="G60" s="53">
        <v>0</v>
      </c>
      <c r="H60" s="49">
        <f>SUM(D60:G60)</f>
        <v>0</v>
      </c>
    </row>
    <row r="61" spans="1:14" ht="16.5" x14ac:dyDescent="0.25">
      <c r="A61" s="42"/>
      <c r="B61" s="43" t="s">
        <v>19</v>
      </c>
      <c r="C61" s="50"/>
      <c r="D61" s="53">
        <v>0</v>
      </c>
      <c r="E61" s="53">
        <v>0</v>
      </c>
      <c r="F61" s="53">
        <v>0</v>
      </c>
      <c r="G61" s="53">
        <v>0</v>
      </c>
      <c r="H61" s="49">
        <f t="shared" ref="H61" si="15">SUM(D61:G61)</f>
        <v>0</v>
      </c>
    </row>
    <row r="62" spans="1:14" ht="28.5" x14ac:dyDescent="0.45">
      <c r="A62" s="55">
        <v>11</v>
      </c>
      <c r="B62" s="56" t="s">
        <v>28</v>
      </c>
      <c r="C62" s="57" t="s">
        <v>12</v>
      </c>
      <c r="D62" s="58">
        <f>SUM(D63:D67)</f>
        <v>4432939</v>
      </c>
      <c r="E62" s="58">
        <f t="shared" ref="E62:G62" si="16">SUM(E63:E67)</f>
        <v>0</v>
      </c>
      <c r="F62" s="59">
        <f t="shared" si="16"/>
        <v>523573.14399999997</v>
      </c>
      <c r="G62" s="59">
        <f t="shared" si="16"/>
        <v>160130.47200000001</v>
      </c>
      <c r="H62" s="60">
        <f t="shared" si="13"/>
        <v>5116642.6160000004</v>
      </c>
      <c r="I62" s="23"/>
      <c r="J62" s="24"/>
      <c r="K62" s="61"/>
      <c r="L62" s="61"/>
      <c r="M62" s="61"/>
      <c r="N62" s="61"/>
    </row>
    <row r="63" spans="1:14" ht="16.5" x14ac:dyDescent="0.25">
      <c r="A63" s="42" t="s">
        <v>13</v>
      </c>
      <c r="B63" s="43" t="s">
        <v>14</v>
      </c>
      <c r="C63" s="50"/>
      <c r="D63" s="45">
        <v>4432939</v>
      </c>
      <c r="E63" s="45">
        <v>0</v>
      </c>
      <c r="F63" s="62">
        <v>523573.14399999997</v>
      </c>
      <c r="G63" s="63">
        <v>160130.47200000001</v>
      </c>
      <c r="H63" s="64">
        <f>SUM(D63:G63)</f>
        <v>5116642.6160000004</v>
      </c>
      <c r="I63" s="65"/>
      <c r="J63" s="35"/>
      <c r="K63" s="35"/>
      <c r="L63" s="66"/>
    </row>
    <row r="64" spans="1:14" ht="16.5" x14ac:dyDescent="0.25">
      <c r="A64" s="42"/>
      <c r="B64" s="43" t="s">
        <v>15</v>
      </c>
      <c r="C64" s="50"/>
      <c r="D64" s="45">
        <v>0</v>
      </c>
      <c r="E64" s="45">
        <v>0</v>
      </c>
      <c r="F64" s="45">
        <v>0</v>
      </c>
      <c r="G64" s="53">
        <v>0</v>
      </c>
      <c r="H64" s="49">
        <f t="shared" si="13"/>
        <v>0</v>
      </c>
      <c r="I64" s="65"/>
      <c r="J64" s="2"/>
      <c r="K64" s="2"/>
      <c r="L64" s="2"/>
    </row>
    <row r="65" spans="1:12" ht="16.5" x14ac:dyDescent="0.25">
      <c r="A65" s="42"/>
      <c r="B65" s="43" t="s">
        <v>16</v>
      </c>
      <c r="C65" s="50"/>
      <c r="D65" s="53">
        <v>0</v>
      </c>
      <c r="E65" s="53">
        <v>0</v>
      </c>
      <c r="F65" s="53">
        <v>0</v>
      </c>
      <c r="G65" s="53">
        <v>0</v>
      </c>
      <c r="H65" s="49">
        <f t="shared" si="13"/>
        <v>0</v>
      </c>
      <c r="I65" s="67"/>
      <c r="J65" s="2"/>
      <c r="K65" s="2"/>
      <c r="L65" s="2"/>
    </row>
    <row r="66" spans="1:12" ht="33" x14ac:dyDescent="0.25">
      <c r="A66" s="42"/>
      <c r="B66" s="43" t="s">
        <v>18</v>
      </c>
      <c r="C66" s="50"/>
      <c r="D66" s="53">
        <v>0</v>
      </c>
      <c r="E66" s="53">
        <v>0</v>
      </c>
      <c r="F66" s="53">
        <v>0</v>
      </c>
      <c r="G66" s="53">
        <v>0</v>
      </c>
      <c r="H66" s="49">
        <f>SUM(D66:G66)</f>
        <v>0</v>
      </c>
      <c r="I66" s="65"/>
      <c r="J66" s="2"/>
      <c r="K66" s="2"/>
      <c r="L66" s="2"/>
    </row>
    <row r="67" spans="1:12" ht="17.25" thickBot="1" x14ac:dyDescent="0.3">
      <c r="A67" s="68"/>
      <c r="B67" s="69" t="s">
        <v>29</v>
      </c>
      <c r="C67" s="70"/>
      <c r="D67" s="71">
        <v>0</v>
      </c>
      <c r="E67" s="71">
        <v>0</v>
      </c>
      <c r="F67" s="71">
        <v>0</v>
      </c>
      <c r="G67" s="71"/>
      <c r="H67" s="72">
        <f t="shared" ref="H67" si="17">SUM(D67:G67)</f>
        <v>0</v>
      </c>
      <c r="I67" s="65"/>
      <c r="J67" s="2"/>
      <c r="K67" s="2"/>
      <c r="L67" s="2"/>
    </row>
    <row r="68" spans="1:12" x14ac:dyDescent="0.25">
      <c r="I68" s="65"/>
      <c r="J68" s="2"/>
      <c r="K68" s="2"/>
      <c r="L68" s="2"/>
    </row>
    <row r="69" spans="1:12" x14ac:dyDescent="0.25">
      <c r="I69" s="65"/>
      <c r="J69" s="35"/>
      <c r="K69" s="35"/>
      <c r="L69" s="35"/>
    </row>
    <row r="70" spans="1:12" x14ac:dyDescent="0.25">
      <c r="I70" s="2"/>
      <c r="J70" s="2"/>
      <c r="K70" s="73"/>
      <c r="L70" s="2"/>
    </row>
    <row r="71" spans="1:12" x14ac:dyDescent="0.25">
      <c r="I71" s="2"/>
      <c r="J71" s="2"/>
      <c r="K71" s="2"/>
      <c r="L71" s="2"/>
    </row>
    <row r="72" spans="1:12" x14ac:dyDescent="0.25">
      <c r="I72" s="2"/>
      <c r="J72" s="2"/>
      <c r="K72" s="2"/>
      <c r="L72" s="2"/>
    </row>
  </sheetData>
  <mergeCells count="29">
    <mergeCell ref="C56:C61"/>
    <mergeCell ref="A57:A61"/>
    <mergeCell ref="C62:C67"/>
    <mergeCell ref="A63:A67"/>
    <mergeCell ref="C38:C43"/>
    <mergeCell ref="A39:A43"/>
    <mergeCell ref="C44:C49"/>
    <mergeCell ref="A45:A49"/>
    <mergeCell ref="C50:C55"/>
    <mergeCell ref="A51:A55"/>
    <mergeCell ref="C20:C25"/>
    <mergeCell ref="A21:A25"/>
    <mergeCell ref="C26:C31"/>
    <mergeCell ref="A27:A31"/>
    <mergeCell ref="C32:C37"/>
    <mergeCell ref="A33:A37"/>
    <mergeCell ref="A5:B5"/>
    <mergeCell ref="A6:B6"/>
    <mergeCell ref="A7:B7"/>
    <mergeCell ref="C8:C13"/>
    <mergeCell ref="A9:A13"/>
    <mergeCell ref="C14:C19"/>
    <mergeCell ref="A15:A19"/>
    <mergeCell ref="A1:H2"/>
    <mergeCell ref="I2:J2"/>
    <mergeCell ref="A3:A4"/>
    <mergeCell ref="B3:B4"/>
    <mergeCell ref="C3:C4"/>
    <mergeCell ref="D3:H3"/>
  </mergeCells>
  <conditionalFormatting sqref="J5">
    <cfRule type="cellIs" dxfId="19" priority="19" operator="lessThan">
      <formula>0</formula>
    </cfRule>
    <cfRule type="cellIs" dxfId="18" priority="20" operator="greaterThan">
      <formula>0</formula>
    </cfRule>
  </conditionalFormatting>
  <conditionalFormatting sqref="J14">
    <cfRule type="cellIs" dxfId="17" priority="17" operator="lessThan">
      <formula>0</formula>
    </cfRule>
    <cfRule type="cellIs" dxfId="16" priority="18" operator="greaterThan">
      <formula>0</formula>
    </cfRule>
  </conditionalFormatting>
  <conditionalFormatting sqref="J20">
    <cfRule type="cellIs" dxfId="15" priority="15" operator="lessThan">
      <formula>0</formula>
    </cfRule>
    <cfRule type="cellIs" dxfId="14" priority="16" operator="greaterThan">
      <formula>0</formula>
    </cfRule>
  </conditionalFormatting>
  <conditionalFormatting sqref="J26">
    <cfRule type="cellIs" dxfId="13" priority="13" operator="lessThan">
      <formula>0</formula>
    </cfRule>
    <cfRule type="cellIs" dxfId="12" priority="14" operator="greaterThan">
      <formula>0</formula>
    </cfRule>
  </conditionalFormatting>
  <conditionalFormatting sqref="J32">
    <cfRule type="cellIs" dxfId="11" priority="11" operator="lessThan">
      <formula>0</formula>
    </cfRule>
    <cfRule type="cellIs" dxfId="10" priority="12" operator="greaterThan">
      <formula>0</formula>
    </cfRule>
  </conditionalFormatting>
  <conditionalFormatting sqref="J38">
    <cfRule type="cellIs" dxfId="9" priority="9" operator="lessThan">
      <formula>0</formula>
    </cfRule>
    <cfRule type="cellIs" dxfId="8" priority="10" operator="greaterThan">
      <formula>0</formula>
    </cfRule>
  </conditionalFormatting>
  <conditionalFormatting sqref="J44">
    <cfRule type="cellIs" dxfId="7" priority="7" operator="lessThan">
      <formula>0</formula>
    </cfRule>
    <cfRule type="cellIs" dxfId="6" priority="8" operator="greaterThan">
      <formula>0</formula>
    </cfRule>
  </conditionalFormatting>
  <conditionalFormatting sqref="J50">
    <cfRule type="cellIs" dxfId="5" priority="5" operator="lessThan">
      <formula>0</formula>
    </cfRule>
    <cfRule type="cellIs" dxfId="4" priority="6" operator="greaterThan">
      <formula>0</formula>
    </cfRule>
  </conditionalFormatting>
  <conditionalFormatting sqref="J56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J62">
    <cfRule type="cellIs" dxfId="1" priority="1" operator="lessThan">
      <formula>0</formula>
    </cfRule>
    <cfRule type="cellIs" dxfId="0" priority="2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43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 (2026г)</vt:lpstr>
      <vt:lpstr>'08 (2026г)'!Область_печати</vt:lpstr>
    </vt:vector>
  </TitlesOfParts>
  <Company>LLC Surgutenergosbyt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Якаев Александр Евгеньевич</dc:creator>
  <cp:lastModifiedBy>Якаев Александр Евгеньевич</cp:lastModifiedBy>
  <dcterms:created xsi:type="dcterms:W3CDTF">2026-10-06T04:11:43Z</dcterms:created>
  <dcterms:modified xsi:type="dcterms:W3CDTF">2026-10-06T04:12:25Z</dcterms:modified>
</cp:coreProperties>
</file>