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F36E780B-B464-49A2-A415-3A8843AACBB7}" xr6:coauthVersionLast="36" xr6:coauthVersionMax="47" xr10:uidLastSave="{00000000-0000-0000-0000-000000000000}"/>
  <bookViews>
    <workbookView xWindow="-120" yWindow="-120" windowWidth="29040" windowHeight="15840" tabRatio="467" xr2:uid="{00000000-000D-0000-FFFF-FFFF00000000}"/>
  </bookViews>
  <sheets>
    <sheet name="09 (2025г)" sheetId="57" r:id="rId1"/>
  </sheets>
  <definedNames>
    <definedName name="_xlnm.Print_Area" localSheetId="0">'09 (2025г)'!$A$1:$H$67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<sst xmlns="http://schemas.openxmlformats.org/spreadsheetml/2006/main" count="92" uniqueCount="30">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</sst>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E21" sqref="E21:E22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3.265625" bestFit="1" customWidth="1"/>
    <col min="7" max="7" width="20.59765625" bestFit="1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tr">
        <f ca="1">CONCATENATE(TEXT(--(TODAY()-15),"ММММ")," ",YEAR(TODAY()))</f>
        <v>Сентябрь 2025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560256960</v>
      </c>
      <c r="E5" s="39">
        <f t="shared" ref="E5:G5" si="0">E8+E14+E20+E26+E32+E38+E44+E50+E56+E62</f>
        <v>106072</v>
      </c>
      <c r="F5" s="49">
        <f t="shared" si="0"/>
        <v>6494081.7560000001</v>
      </c>
      <c r="G5" s="49">
        <f t="shared" si="0"/>
        <v>412324.05200000003</v>
      </c>
      <c r="H5" s="50">
        <f>D5+E5+F5+G5</f>
        <v>567269437.80800009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4974856</v>
      </c>
      <c r="G14" s="7">
        <f>SUM(G15:G19)</f>
        <v>266976</v>
      </c>
      <c r="H14" s="15">
        <f>SUM(H15:H19)</f>
        <v>5241832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4974856</v>
      </c>
      <c r="G15" s="16">
        <v>266976</v>
      </c>
      <c r="H15" s="20">
        <f>SUM(D15:G15)</f>
        <v>5241832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494524053</v>
      </c>
      <c r="E20" s="17">
        <f t="shared" ref="E20:F20" si="5">SUM(E21:E25)</f>
        <v>0</v>
      </c>
      <c r="F20" s="31">
        <f t="shared" si="5"/>
        <v>8543</v>
      </c>
      <c r="G20" s="17">
        <f>SUM(G21:G25)</f>
        <v>0</v>
      </c>
      <c r="H20" s="15">
        <f>SUM(D20:G20)</f>
        <v>494532596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v>494524053</v>
      </c>
      <c r="E21" s="30">
        <v>0</v>
      </c>
      <c r="F21" s="30">
        <v>8543</v>
      </c>
      <c r="G21" s="18">
        <v>0</v>
      </c>
      <c r="H21" s="20">
        <f t="shared" si="3"/>
        <v>494532596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61639530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61639530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v>61639530</v>
      </c>
      <c r="E27" s="9">
        <v>0</v>
      </c>
      <c r="F27" s="9">
        <v>0</v>
      </c>
      <c r="G27" s="18">
        <v>0</v>
      </c>
      <c r="H27" s="20">
        <f>SUM(D27:G27)</f>
        <v>61639530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531044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531044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v>531044</v>
      </c>
      <c r="E33" s="9">
        <v>0</v>
      </c>
      <c r="F33" s="9">
        <v>0</v>
      </c>
      <c r="G33" s="18">
        <v>0</v>
      </c>
      <c r="H33" s="20">
        <f>SUM(D33:G33)</f>
        <v>531044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88133</v>
      </c>
      <c r="F38" s="7">
        <f t="shared" si="10"/>
        <v>162673</v>
      </c>
      <c r="G38" s="7">
        <f t="shared" si="10"/>
        <v>12203</v>
      </c>
      <c r="H38" s="15">
        <f t="shared" si="3"/>
        <v>263009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v>88133</v>
      </c>
      <c r="F39" s="16">
        <v>162673</v>
      </c>
      <c r="G39" s="16">
        <v>12203</v>
      </c>
      <c r="H39" s="20">
        <f t="shared" si="3"/>
        <v>263009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100204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100204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v>100204</v>
      </c>
      <c r="E45" s="9">
        <v>0</v>
      </c>
      <c r="F45" s="9">
        <v>0</v>
      </c>
      <c r="G45" s="9">
        <v>0</v>
      </c>
      <c r="H45" s="20">
        <f t="shared" si="3"/>
        <v>100204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17939</v>
      </c>
      <c r="F50" s="7">
        <f t="shared" si="12"/>
        <v>413321</v>
      </c>
      <c r="G50" s="7">
        <f t="shared" si="12"/>
        <v>0</v>
      </c>
      <c r="H50" s="15">
        <f t="shared" si="3"/>
        <v>431260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v>17939</v>
      </c>
      <c r="F51" s="16">
        <v>413321</v>
      </c>
      <c r="G51" s="9">
        <v>0</v>
      </c>
      <c r="H51" s="20">
        <f t="shared" si="3"/>
        <v>431260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435862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462</v>
      </c>
      <c r="H56" s="15">
        <f t="shared" si="13"/>
        <v>436324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v>435862</v>
      </c>
      <c r="E57" s="16">
        <v>0</v>
      </c>
      <c r="F57" s="16">
        <v>0</v>
      </c>
      <c r="G57" s="9">
        <v>462</v>
      </c>
      <c r="H57" s="20">
        <f t="shared" si="13"/>
        <v>436324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3026267</v>
      </c>
      <c r="E62" s="38">
        <f t="shared" ref="E62:G62" si="16">SUM(E63:E67)</f>
        <v>0</v>
      </c>
      <c r="F62" s="47">
        <f t="shared" si="16"/>
        <v>934688.75600000005</v>
      </c>
      <c r="G62" s="47">
        <f t="shared" si="16"/>
        <v>132683.052</v>
      </c>
      <c r="H62" s="48">
        <f t="shared" si="13"/>
        <v>4093638.8080000002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v>3026267</v>
      </c>
      <c r="E63" s="16">
        <v>0</v>
      </c>
      <c r="F63" s="45">
        <v>934688.75600000005</v>
      </c>
      <c r="G63" s="46">
        <v>132683.052</v>
      </c>
      <c r="H63" s="51">
        <f>SUM(D63:G63)</f>
        <v>4093638.8080000002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 (2025г)</vt:lpstr>
      <vt:lpstr>'09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2025-10-08T03:44:45Z</dcterms:modified>
</cp:coreProperties>
</file>