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E44ABF9C-82B4-442C-97A9-365A42E67A42}" xr6:coauthVersionLast="37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1 (2022г)" sheetId="57" r:id="rId1"/>
  </sheets>
  <definedNames>
    <definedName name="_xlnm.Print_Area" localSheetId="0">'01 (2022г)'!$A$1:$H$67</definedName>
  </definedNames>
  <calcPr calcId="179021"/>
</workbook>
</file>

<file path=xl/calcChain.xml><?xml version="1.0" encoding="utf-8"?>
<calcChain xmlns="http://schemas.openxmlformats.org/spreadsheetml/2006/main"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E5" i="57" s="1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H26" i="57" l="1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<sst xmlns="http://schemas.openxmlformats.org/spreadsheetml/2006/main" count="92" uniqueCount="30">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</sst>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topLeftCell="A25" zoomScale="70" zoomScaleNormal="70" zoomScaleSheetLayoutView="70" workbookViewId="0">
      <selection activeCell="I17" sqref="I17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>
        <v>44562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40">
        <f>D8+D14+D20+D26+D32+D38+D44+D50+D56+D62</f>
        <v>518245909</v>
      </c>
      <c r="E5" s="40">
        <f t="shared" ref="E5:H5" si="0">E8+E14+E20+E26+E32+E38+E44+E50+E56+E62</f>
        <v>165932</v>
      </c>
      <c r="F5" s="40">
        <f t="shared" si="0"/>
        <v>9690746</v>
      </c>
      <c r="G5" s="40">
        <f t="shared" si="0"/>
        <v>994601</v>
      </c>
      <c r="H5" s="40">
        <f t="shared" si="0"/>
        <v>529097188</v>
      </c>
      <c r="I5" s="19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22732</v>
      </c>
      <c r="E6" s="25">
        <f t="shared" ref="E6:G6" si="1">E13+E19+E25+E37+E43+E49+E55+E67</f>
        <v>0</v>
      </c>
      <c r="F6" s="25">
        <f t="shared" si="1"/>
        <v>161355</v>
      </c>
      <c r="G6" s="25">
        <f t="shared" si="1"/>
        <v>404055</v>
      </c>
      <c r="H6" s="4">
        <f>D6+E6+F6+G6</f>
        <v>588142</v>
      </c>
      <c r="I6" s="19"/>
    </row>
    <row r="7" spans="1:19" s="5" customFormat="1" ht="21" x14ac:dyDescent="0.35">
      <c r="A7" s="59"/>
      <c r="B7" s="60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65839</v>
      </c>
      <c r="G8" s="7">
        <f t="shared" si="2"/>
        <v>0</v>
      </c>
      <c r="H8" s="15">
        <f t="shared" ref="H8:H53" si="3">SUM(D8:G8)</f>
        <v>65839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65839</v>
      </c>
      <c r="G9" s="28">
        <v>0</v>
      </c>
      <c r="H9" s="20">
        <f t="shared" si="3"/>
        <v>65839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7164860</v>
      </c>
      <c r="G14" s="7">
        <f>SUM(G15:G19)</f>
        <v>390288</v>
      </c>
      <c r="H14" s="15">
        <f>SUM(H15:H19)</f>
        <v>7555148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7164860</v>
      </c>
      <c r="G15" s="16">
        <v>390288</v>
      </c>
      <c r="H15" s="20">
        <f>SUM(D15:G15)</f>
        <v>7555148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453973169</v>
      </c>
      <c r="E20" s="17">
        <f t="shared" ref="E20:F20" si="5">SUM(E21:E25)</f>
        <v>0</v>
      </c>
      <c r="F20" s="31">
        <f t="shared" si="5"/>
        <v>965</v>
      </c>
      <c r="G20" s="17">
        <f>SUM(G21:G25)</f>
        <v>0</v>
      </c>
      <c r="H20" s="15">
        <f>SUM(D20:G20)</f>
        <v>453974134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453973169</v>
      </c>
      <c r="E21" s="30">
        <v>0</v>
      </c>
      <c r="F21" s="30">
        <v>965</v>
      </c>
      <c r="G21" s="18">
        <v>0</v>
      </c>
      <c r="H21" s="20">
        <f t="shared" si="3"/>
        <v>453974134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59567442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59567442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59567442</v>
      </c>
      <c r="E27" s="9">
        <v>0</v>
      </c>
      <c r="F27" s="9">
        <v>0</v>
      </c>
      <c r="G27" s="18">
        <v>0</v>
      </c>
      <c r="H27" s="20">
        <f>SUM(D27:G27)</f>
        <v>59567442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791822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791822</v>
      </c>
    </row>
    <row r="33" spans="1:8" ht="16.5" x14ac:dyDescent="0.25">
      <c r="A33" s="62" t="s">
        <v>10</v>
      </c>
      <c r="B33" s="8" t="s">
        <v>11</v>
      </c>
      <c r="C33" s="63"/>
      <c r="D33" s="16">
        <v>791822</v>
      </c>
      <c r="E33" s="9">
        <v>0</v>
      </c>
      <c r="F33" s="9">
        <v>0</v>
      </c>
      <c r="G33" s="18">
        <v>0</v>
      </c>
      <c r="H33" s="20">
        <f>SUM(D33:G33)</f>
        <v>791822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91169</v>
      </c>
      <c r="F38" s="7">
        <f t="shared" si="10"/>
        <v>235209</v>
      </c>
      <c r="G38" s="7">
        <f t="shared" si="10"/>
        <v>13203</v>
      </c>
      <c r="H38" s="15">
        <f t="shared" si="3"/>
        <v>339581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91169</v>
      </c>
      <c r="F39" s="16">
        <v>235209</v>
      </c>
      <c r="G39" s="16">
        <v>13203</v>
      </c>
      <c r="H39" s="20">
        <f t="shared" si="3"/>
        <v>339581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189928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189928</v>
      </c>
    </row>
    <row r="45" spans="1:8" ht="16.5" x14ac:dyDescent="0.25">
      <c r="A45" s="62" t="s">
        <v>10</v>
      </c>
      <c r="B45" s="8" t="s">
        <v>11</v>
      </c>
      <c r="C45" s="63"/>
      <c r="D45" s="16">
        <v>189928</v>
      </c>
      <c r="E45" s="9">
        <v>0</v>
      </c>
      <c r="F45" s="9">
        <v>0</v>
      </c>
      <c r="G45" s="9">
        <v>0</v>
      </c>
      <c r="H45" s="20">
        <f t="shared" si="3"/>
        <v>189928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74763</v>
      </c>
      <c r="F50" s="7">
        <f t="shared" si="12"/>
        <v>529442</v>
      </c>
      <c r="G50" s="7">
        <f t="shared" si="12"/>
        <v>0</v>
      </c>
      <c r="H50" s="15">
        <f t="shared" si="3"/>
        <v>604205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74763</v>
      </c>
      <c r="F51" s="16">
        <v>529442</v>
      </c>
      <c r="G51" s="9">
        <v>0</v>
      </c>
      <c r="H51" s="20">
        <f t="shared" si="3"/>
        <v>604205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63" t="s">
        <v>9</v>
      </c>
      <c r="D56" s="7">
        <f>SUM(D57:D61)</f>
        <v>799358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1609</v>
      </c>
      <c r="H56" s="15">
        <f t="shared" si="13"/>
        <v>800967</v>
      </c>
    </row>
    <row r="57" spans="1:12" ht="16.5" x14ac:dyDescent="0.25">
      <c r="A57" s="62" t="s">
        <v>10</v>
      </c>
      <c r="B57" s="8" t="s">
        <v>11</v>
      </c>
      <c r="C57" s="63"/>
      <c r="D57" s="9">
        <v>799358</v>
      </c>
      <c r="E57" s="16">
        <v>0</v>
      </c>
      <c r="F57" s="16">
        <v>0</v>
      </c>
      <c r="G57" s="9">
        <v>1609</v>
      </c>
      <c r="H57" s="20">
        <f t="shared" si="13"/>
        <v>800967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64" t="s">
        <v>9</v>
      </c>
      <c r="D62" s="38">
        <f>SUM(D63:D67)</f>
        <v>2924190</v>
      </c>
      <c r="E62" s="38">
        <f t="shared" ref="E62:G62" si="16">SUM(E63:E67)</f>
        <v>0</v>
      </c>
      <c r="F62" s="38">
        <f t="shared" si="16"/>
        <v>1694431</v>
      </c>
      <c r="G62" s="38">
        <f t="shared" si="16"/>
        <v>589501</v>
      </c>
      <c r="H62" s="39">
        <f t="shared" si="13"/>
        <v>5208122</v>
      </c>
      <c r="I62" s="42"/>
      <c r="J62" s="43"/>
    </row>
    <row r="63" spans="1:12" ht="16.5" x14ac:dyDescent="0.25">
      <c r="A63" s="62" t="s">
        <v>10</v>
      </c>
      <c r="B63" s="8" t="s">
        <v>11</v>
      </c>
      <c r="C63" s="63"/>
      <c r="D63" s="16">
        <v>2901458</v>
      </c>
      <c r="E63" s="16">
        <v>0</v>
      </c>
      <c r="F63" s="16">
        <v>1533076</v>
      </c>
      <c r="G63" s="9">
        <v>185446</v>
      </c>
      <c r="H63" s="20">
        <f>SUM(D63:G63)</f>
        <v>4619980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22732</v>
      </c>
      <c r="E67" s="11">
        <v>0</v>
      </c>
      <c r="F67" s="11">
        <v>161355</v>
      </c>
      <c r="G67" s="11">
        <v>404055</v>
      </c>
      <c r="H67" s="12">
        <f t="shared" ref="H67" si="17">SUM(D67:G67)</f>
        <v>588142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(2022г)</vt:lpstr>
      <vt:lpstr>'01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2022-02-08T11:32:55Z</dcterms:modified>
</cp:coreProperties>
</file>